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E4461607_FFAA_4647_91BD_AD4736789BA6_.wvu.Cols" localSheetId="0" hidden="1">'f2'!$M:$P</definedName>
    <definedName name="Z_E4461607_FFAA_4647_91BD_AD4736789BA6_.wvu.Cols" localSheetId="1" hidden="1">'f2 (2)'!$M:$P</definedName>
    <definedName name="Z_E4461607_FFAA_4647_91BD_AD4736789BA6_.wvu.Cols" localSheetId="2" hidden="1">'f2 (3)'!$M:$P</definedName>
    <definedName name="Z_E4461607_FFAA_4647_91BD_AD4736789BA6_.wvu.PrintTitles" localSheetId="0" hidden="1">'f2'!$19:$25</definedName>
    <definedName name="Z_E4461607_FFAA_4647_91BD_AD4736789BA6_.wvu.PrintTitles" localSheetId="1" hidden="1">'f2 (2)'!$19:$25</definedName>
    <definedName name="Z_E4461607_FFAA_4647_91BD_AD4736789BA6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<sst xmlns="http://schemas.openxmlformats.org/spreadsheetml/2006/main" count="1041" uniqueCount="191">
  <si>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</si>
  <si>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</si>
  <si>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</si>
  <si>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</si>
  <si>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</si>
  <si>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</si>
  <si>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</si>
  <si>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</si>
  <si>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</si>
  <si>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</si>
  <si>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</si>
  <si>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</si>
  <si>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</si>
  <si>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</si>
  <si>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</si>
  <si>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</si>
  <si>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</si>
  <si>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</si>
  <si>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</si>
  <si>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</si>
  <si>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</si>
  <si>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</si>
  <si>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</si>
  <si>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</si>
  <si>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</si>
  <si>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</si>
  <si>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</si>
  <si>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</si>
  <si>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</si>
  <si>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</si>
  <si>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</si>
  <si>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</si>
  <si>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</si>
  <si>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</si>
  <si>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</si>
  <si>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</si>
  <si>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</si>
  <si>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</si>
  <si>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</si>
  <si>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</si>
  <si>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</si>
  <si>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</si>
  <si>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</si>
  <si>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</si>
  <si>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</si>
  <si>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</si>
  <si>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</si>
  <si>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</si>
  <si>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</si>
  <si>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</si>
  <si>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</si>
  <si>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</si>
  <si>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</si>
  <si>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</si>
  <si>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</si>
  <si>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</si>
  <si>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</si>
  <si>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</si>
  <si>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</si>
  <si>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</si>
  <si>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</si>
  <si>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</si>
  <si>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</si>
  <si>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</si>
  <si>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</si>
  <si>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</si>
  <si>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</si>
  <si>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</si>
  <si>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</si>
  <si>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</si>
  <si>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</si>
  <si>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</si>
  <si>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</si>
  <si>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</si>
  <si>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</si>
  <si>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</si>
  <si>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</si>
  <si>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</si>
  <si>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</si>
  <si>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</si>
  <si>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</si>
  <si>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</si>
  <si>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</si>
  <si>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</si>
  <si>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</si>
  <si>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</si>
  <si>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</si>
  <si>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</si>
  <si>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</si>
  <si>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</si>
  <si>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</si>
  <si>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</si>
  <si>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</si>
  <si>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</si>
  <si>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</si>
  <si>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</si>
  <si>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</si>
  <si>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</si>
  <si>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</si>
  <si>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</si>
  <si>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</si>
  <si>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</si>
  <si>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</si>
  <si>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</si>
  <si>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</si>
  <si>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</si>
  <si>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</si>
  <si>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</si>
  <si>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</si>
  <si>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</si>
  <si>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</si>
  <si>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</si>
  <si>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</si>
  <si>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</si>
  <si>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</si>
  <si>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</si>
  <si>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</si>
  <si>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</si>
  <si>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</si>
  <si>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</si>
  <si>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</si>
  <si>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</si>
  <si>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</si>
  <si>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</si>
  <si>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</si>
  <si>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</si>
  <si>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</si>
  <si>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</si>
  <si>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</si>
  <si>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</si>
  <si>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</si>
  <si>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</si>
  <si>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</si>
  <si>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</si>
  <si>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</si>
  <si>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</si>
  <si>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</si>
  <si>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</si>
  <si>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</si>
  <si>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</si>
  <si>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</si>
  <si>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</si>
  <si>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</si>
  <si>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</si>
  <si>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</si>
  <si>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</si>
  <si>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</si>
  <si>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</si>
  <si>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</si>
  <si>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</si>
  <si>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</si>
  <si>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</si>
  <si>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</si>
  <si>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</si>
  <si>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</si>
  <si>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</si>
  <si>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</si>
  <si>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</si>
  <si>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</si>
  <si>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</si>
  <si>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</si>
  <si>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</si>
  <si>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</si>
  <si>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</si>
  <si>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</si>
  <si>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</si>
  <si>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</si>
  <si>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</si>
  <si>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</si>
  <si>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</si>
  <si>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</si>
  <si>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</si>
  <si>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</si>
  <si>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</si>
  <si>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</si>
  <si>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</si>
  <si>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</si>
  <si>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</si>
  <si>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</si>
  <si>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</si>
  <si>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</si>
  <si>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</si>
  <si>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MIKO PETRAUSKO MUZIKOS MOKYKLA, 190144791, V. KRĖVĖS PR. 54, LT-50401,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</si>
  <si>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</si>
  <si>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VALSTYBINIŲ FUNKCIJŲ VYKDYMO PROGRAMA (7) (MOKINIO KREPŠELIS)</t>
  </si>
  <si>
    <t>DIREKTORIUS</t>
  </si>
  <si>
    <t>OJARAS GRICIJONAS</t>
  </si>
  <si>
    <t>ILONA ANTANYNIENĖ</t>
  </si>
  <si>
    <t>VYR. BUHALTERĖ</t>
  </si>
  <si>
    <t>2014 M. KOVO 31 D.</t>
  </si>
  <si>
    <r>
      <rPr>
        <u val="single"/>
        <sz val="10"/>
        <rFont val="Times New Roman Baltic"/>
        <family val="0"/>
      </rPr>
      <t>2014 04 04</t>
    </r>
    <r>
      <rPr>
        <sz val="10"/>
        <rFont val="Times New Roman Baltic"/>
        <family val="1"/>
      </rPr>
      <t xml:space="preserve">   Nr. </t>
    </r>
    <r>
      <rPr>
        <u val="single"/>
        <sz val="10"/>
        <rFont val="Times New Roman Baltic"/>
        <family val="0"/>
      </rPr>
      <t>MK-1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</si>
</sst>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57" applyFont="1" applyBorder="1" applyAlignment="1">
      <alignment wrapText="1"/>
      <protection/>
    </xf>
    <xf numFmtId="0" fontId="6" fillId="0" borderId="0" xfId="57" applyFont="1" applyBorder="1" applyAlignment="1">
      <alignment horizontal="center" wrapText="1"/>
      <protection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57" applyFont="1" applyBorder="1" applyAlignment="1">
      <alignment horizontal="center" vertical="top" wrapText="1"/>
      <protection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11" fillId="0" borderId="11" xfId="58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1" t="s">
        <v>176</v>
      </c>
      <c r="K1" s="252"/>
      <c r="L1" s="25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2"/>
      <c r="K2" s="252"/>
      <c r="L2" s="25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2"/>
      <c r="K3" s="252"/>
      <c r="L3" s="25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2"/>
      <c r="K4" s="252"/>
      <c r="L4" s="25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2"/>
      <c r="K5" s="252"/>
      <c r="L5" s="25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8"/>
      <c r="H6" s="269"/>
      <c r="I6" s="269"/>
      <c r="J6" s="269"/>
      <c r="K6" s="26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3" t="s">
        <v>173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9" t="s">
        <v>161</v>
      </c>
      <c r="H8" s="249"/>
      <c r="I8" s="249"/>
      <c r="J8" s="249"/>
      <c r="K8" s="24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7" t="s">
        <v>163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8" t="s">
        <v>164</v>
      </c>
      <c r="H10" s="248"/>
      <c r="I10" s="248"/>
      <c r="J10" s="248"/>
      <c r="K10" s="24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0" t="s">
        <v>162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7" t="s">
        <v>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8" t="s">
        <v>165</v>
      </c>
      <c r="H15" s="248"/>
      <c r="I15" s="248"/>
      <c r="J15" s="248"/>
      <c r="K15" s="24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6" t="s">
        <v>166</v>
      </c>
      <c r="H16" s="266"/>
      <c r="I16" s="266"/>
      <c r="J16" s="266"/>
      <c r="K16" s="2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0"/>
      <c r="H17" s="271"/>
      <c r="I17" s="271"/>
      <c r="J17" s="271"/>
      <c r="K17" s="27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7"/>
      <c r="D22" s="288"/>
      <c r="E22" s="288"/>
      <c r="F22" s="288"/>
      <c r="G22" s="288"/>
      <c r="H22" s="288"/>
      <c r="I22" s="28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7" t="s">
        <v>7</v>
      </c>
      <c r="H25" s="26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5" t="s">
        <v>2</v>
      </c>
      <c r="B27" s="256"/>
      <c r="C27" s="257"/>
      <c r="D27" s="257"/>
      <c r="E27" s="257"/>
      <c r="F27" s="257"/>
      <c r="G27" s="260" t="s">
        <v>3</v>
      </c>
      <c r="H27" s="262" t="s">
        <v>143</v>
      </c>
      <c r="I27" s="264" t="s">
        <v>147</v>
      </c>
      <c r="J27" s="265"/>
      <c r="K27" s="285" t="s">
        <v>144</v>
      </c>
      <c r="L27" s="28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182" t="s">
        <v>142</v>
      </c>
      <c r="J28" s="183" t="s">
        <v>141</v>
      </c>
      <c r="K28" s="286"/>
      <c r="L28" s="2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2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2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2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2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2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9" t="s">
        <v>133</v>
      </c>
      <c r="L348" s="28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90" t="s">
        <v>175</v>
      </c>
      <c r="E351" s="291"/>
      <c r="F351" s="291"/>
      <c r="G351" s="291"/>
      <c r="H351" s="241"/>
      <c r="I351" s="186" t="s">
        <v>132</v>
      </c>
      <c r="J351" s="5"/>
      <c r="K351" s="289" t="s">
        <v>133</v>
      </c>
      <c r="L351" s="28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1" t="s">
        <v>176</v>
      </c>
      <c r="K1" s="252"/>
      <c r="L1" s="25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2"/>
      <c r="K2" s="252"/>
      <c r="L2" s="25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2"/>
      <c r="K3" s="252"/>
      <c r="L3" s="25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2"/>
      <c r="K4" s="252"/>
      <c r="L4" s="25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2"/>
      <c r="K5" s="252"/>
      <c r="L5" s="25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8"/>
      <c r="H6" s="269"/>
      <c r="I6" s="269"/>
      <c r="J6" s="269"/>
      <c r="K6" s="26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3" t="s">
        <v>173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9" t="s">
        <v>161</v>
      </c>
      <c r="H8" s="249"/>
      <c r="I8" s="249"/>
      <c r="J8" s="249"/>
      <c r="K8" s="24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7" t="s">
        <v>163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8" t="s">
        <v>164</v>
      </c>
      <c r="H10" s="248"/>
      <c r="I10" s="248"/>
      <c r="J10" s="248"/>
      <c r="K10" s="24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0" t="s">
        <v>162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7" t="s">
        <v>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8" t="s">
        <v>165</v>
      </c>
      <c r="H15" s="248"/>
      <c r="I15" s="248"/>
      <c r="J15" s="248"/>
      <c r="K15" s="24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6" t="s">
        <v>166</v>
      </c>
      <c r="H16" s="266"/>
      <c r="I16" s="266"/>
      <c r="J16" s="266"/>
      <c r="K16" s="2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0"/>
      <c r="H17" s="271"/>
      <c r="I17" s="271"/>
      <c r="J17" s="271"/>
      <c r="K17" s="27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2"/>
      <c r="D19" s="293"/>
      <c r="E19" s="293"/>
      <c r="F19" s="293"/>
      <c r="G19" s="293"/>
      <c r="H19" s="293"/>
      <c r="I19" s="29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7" t="s">
        <v>179</v>
      </c>
      <c r="D20" s="288"/>
      <c r="E20" s="288"/>
      <c r="F20" s="288"/>
      <c r="G20" s="288"/>
      <c r="H20" s="288"/>
      <c r="I20" s="28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7" t="s">
        <v>180</v>
      </c>
      <c r="D21" s="288"/>
      <c r="E21" s="288"/>
      <c r="F21" s="288"/>
      <c r="G21" s="288"/>
      <c r="H21" s="288"/>
      <c r="I21" s="28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7" t="s">
        <v>178</v>
      </c>
      <c r="D22" s="288"/>
      <c r="E22" s="288"/>
      <c r="F22" s="288"/>
      <c r="G22" s="288"/>
      <c r="H22" s="288"/>
      <c r="I22" s="28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7" t="s">
        <v>7</v>
      </c>
      <c r="H25" s="26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5" t="s">
        <v>2</v>
      </c>
      <c r="B27" s="256"/>
      <c r="C27" s="257"/>
      <c r="D27" s="257"/>
      <c r="E27" s="257"/>
      <c r="F27" s="257"/>
      <c r="G27" s="260" t="s">
        <v>3</v>
      </c>
      <c r="H27" s="262" t="s">
        <v>143</v>
      </c>
      <c r="I27" s="264" t="s">
        <v>147</v>
      </c>
      <c r="J27" s="265"/>
      <c r="K27" s="285" t="s">
        <v>144</v>
      </c>
      <c r="L27" s="28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182" t="s">
        <v>142</v>
      </c>
      <c r="J28" s="183" t="s">
        <v>141</v>
      </c>
      <c r="K28" s="286"/>
      <c r="L28" s="2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2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2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2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2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2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9" t="s">
        <v>133</v>
      </c>
      <c r="L348" s="28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90" t="s">
        <v>175</v>
      </c>
      <c r="E351" s="291"/>
      <c r="F351" s="291"/>
      <c r="G351" s="291"/>
      <c r="H351" s="241"/>
      <c r="I351" s="186" t="s">
        <v>132</v>
      </c>
      <c r="J351" s="5"/>
      <c r="K351" s="289" t="s">
        <v>133</v>
      </c>
      <c r="L351" s="28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28">
      <selection activeCell="J41" sqref="J4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1" t="s">
        <v>181</v>
      </c>
      <c r="K1" s="252"/>
      <c r="L1" s="25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2"/>
      <c r="K2" s="252"/>
      <c r="L2" s="25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2"/>
      <c r="K3" s="252"/>
      <c r="L3" s="25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2"/>
      <c r="K4" s="252"/>
      <c r="L4" s="25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2"/>
      <c r="K5" s="252"/>
      <c r="L5" s="25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7" customHeight="1">
      <c r="A6" s="3"/>
      <c r="B6" s="3"/>
      <c r="C6" s="245"/>
      <c r="D6" s="245"/>
      <c r="E6" s="245"/>
      <c r="F6" s="246"/>
      <c r="G6" s="298" t="s">
        <v>182</v>
      </c>
      <c r="H6" s="299"/>
      <c r="I6" s="299"/>
      <c r="J6" s="299"/>
      <c r="K6" s="29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3" t="s">
        <v>173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9" t="s">
        <v>161</v>
      </c>
      <c r="H8" s="249"/>
      <c r="I8" s="249"/>
      <c r="J8" s="249"/>
      <c r="K8" s="24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7" t="s">
        <v>189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8" t="s">
        <v>164</v>
      </c>
      <c r="H10" s="248"/>
      <c r="I10" s="248"/>
      <c r="J10" s="248"/>
      <c r="K10" s="24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0" t="s">
        <v>183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7" t="s">
        <v>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6" t="s">
        <v>190</v>
      </c>
      <c r="H15" s="297"/>
      <c r="I15" s="297"/>
      <c r="J15" s="297"/>
      <c r="K15" s="2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6" t="s">
        <v>166</v>
      </c>
      <c r="H16" s="266"/>
      <c r="I16" s="266"/>
      <c r="J16" s="266"/>
      <c r="K16" s="2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295" t="s">
        <v>184</v>
      </c>
      <c r="F17" s="288"/>
      <c r="G17" s="288"/>
      <c r="H17" s="288"/>
      <c r="I17" s="288"/>
      <c r="J17" s="288"/>
      <c r="K17" s="288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 t="s">
        <v>177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188764867</v>
      </c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2"/>
      <c r="D22" s="294"/>
      <c r="E22" s="294"/>
      <c r="F22" s="294"/>
      <c r="G22" s="294"/>
      <c r="H22" s="294"/>
      <c r="I22" s="294"/>
      <c r="J22" s="4"/>
      <c r="K22" s="177" t="s">
        <v>1</v>
      </c>
      <c r="L22" s="16">
        <v>190144791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7" t="s">
        <v>7</v>
      </c>
      <c r="H25" s="267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5" t="s">
        <v>2</v>
      </c>
      <c r="B27" s="256"/>
      <c r="C27" s="257"/>
      <c r="D27" s="257"/>
      <c r="E27" s="257"/>
      <c r="F27" s="257"/>
      <c r="G27" s="260" t="s">
        <v>3</v>
      </c>
      <c r="H27" s="262" t="s">
        <v>143</v>
      </c>
      <c r="I27" s="264" t="s">
        <v>147</v>
      </c>
      <c r="J27" s="265"/>
      <c r="K27" s="285" t="s">
        <v>144</v>
      </c>
      <c r="L27" s="28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182" t="s">
        <v>142</v>
      </c>
      <c r="J28" s="183" t="s">
        <v>141</v>
      </c>
      <c r="K28" s="286"/>
      <c r="L28" s="2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14100</v>
      </c>
      <c r="J30" s="110">
        <f>SUM(J31+J41+J64+J85+J93+J109+J132+J148+J157)</f>
        <v>5400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14100</v>
      </c>
      <c r="J31" s="110">
        <f>SUM(J32+J37)</f>
        <v>5400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10800</v>
      </c>
      <c r="J32" s="127">
        <f aca="true" t="shared" si="0" ref="J32:L33">SUM(J33)</f>
        <v>4100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10800</v>
      </c>
      <c r="J33" s="127">
        <f t="shared" si="0"/>
        <v>4100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10800</v>
      </c>
      <c r="J34" s="127">
        <f>SUM(J35:J36)</f>
        <v>4100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10800</v>
      </c>
      <c r="J35" s="114">
        <v>4100</v>
      </c>
      <c r="K35" s="114"/>
      <c r="L35" s="11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3300</v>
      </c>
      <c r="J37" s="127">
        <f aca="true" t="shared" si="1" ref="J37:L38">J38</f>
        <v>1300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3300</v>
      </c>
      <c r="J38" s="127">
        <f t="shared" si="1"/>
        <v>1300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3300</v>
      </c>
      <c r="J39" s="127">
        <f>J40</f>
        <v>1300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3300</v>
      </c>
      <c r="J40" s="117">
        <v>1300</v>
      </c>
      <c r="K40" s="117"/>
      <c r="L40" s="1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2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2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2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2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2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14100</v>
      </c>
      <c r="J344" s="141">
        <f>SUM(J30+J174)</f>
        <v>5400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185</v>
      </c>
      <c r="H347" s="27"/>
      <c r="I347" s="3"/>
      <c r="J347" s="3"/>
      <c r="K347" s="82" t="s">
        <v>186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9" t="s">
        <v>133</v>
      </c>
      <c r="L348" s="28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 t="s">
        <v>188</v>
      </c>
      <c r="H350" s="3"/>
      <c r="I350" s="161"/>
      <c r="J350" s="3"/>
      <c r="K350" s="243" t="s">
        <v>187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90" t="s">
        <v>175</v>
      </c>
      <c r="E351" s="291"/>
      <c r="F351" s="291"/>
      <c r="G351" s="291"/>
      <c r="H351" s="241"/>
      <c r="I351" s="186" t="s">
        <v>132</v>
      </c>
      <c r="J351" s="5"/>
      <c r="K351" s="289" t="s">
        <v>133</v>
      </c>
      <c r="L351" s="28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 J35:L35" name="Islaidos 2.1"/>
    <protectedRange sqref="J36:L36 I45:I52 I40:L40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2014-04-03T10:57:59Z</cp:lastPrinted>
  <dcterms:created xsi:type="dcterms:W3CDTF">2004-04-07T10:43:01Z</dcterms:created>
  <dcterms:modified xsi:type="dcterms:W3CDTF">2014-04-03T10:58:02Z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