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8295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<sst xmlns="http://schemas.openxmlformats.org/spreadsheetml/2006/main" count="349" uniqueCount="183">
  <si>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</si>
  <si>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</si>
  <si>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</si>
  <si>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</si>
  <si>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</si>
  <si>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</si>
  <si>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</si>
  <si>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</si>
  <si>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</si>
  <si>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</si>
  <si>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</si>
  <si>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</si>
  <si>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</si>
  <si>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</si>
  <si>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</si>
  <si>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</si>
  <si>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</si>
  <si>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</si>
  <si>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</si>
  <si>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</si>
  <si>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</si>
  <si>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</si>
  <si>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</si>
  <si>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</si>
  <si>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</si>
  <si>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</si>
  <si>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</si>
  <si>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</si>
  <si>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</si>
  <si>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</si>
  <si>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</si>
  <si>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</si>
  <si>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</si>
  <si>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</si>
  <si>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</si>
  <si>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</si>
  <si>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</si>
  <si>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</si>
  <si>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</si>
  <si>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</si>
  <si>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</si>
  <si>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</si>
  <si>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</si>
  <si>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</si>
  <si>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</si>
  <si>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</si>
  <si>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</si>
  <si>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</si>
  <si>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</si>
  <si>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</si>
  <si>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</si>
  <si>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</si>
  <si>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</si>
  <si>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</si>
  <si>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</si>
  <si>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</si>
  <si>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</si>
  <si>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</si>
  <si>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</si>
  <si>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</si>
  <si>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</si>
  <si>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</si>
  <si>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</si>
  <si>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</si>
  <si>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</si>
  <si>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</si>
  <si>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</si>
  <si>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</si>
  <si>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</si>
  <si>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</si>
  <si>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</si>
  <si>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</si>
  <si>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</si>
  <si>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</si>
  <si>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</si>
  <si>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</si>
  <si>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</si>
  <si>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</si>
  <si>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</si>
  <si>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</si>
  <si>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</si>
  <si>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</si>
  <si>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</si>
  <si>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</si>
  <si>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</si>
  <si>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</si>
  <si>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</si>
  <si>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</si>
  <si>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</si>
  <si>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</si>
  <si>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</si>
  <si>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</si>
  <si>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</si>
  <si>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</si>
  <si>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</si>
  <si>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</si>
  <si>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</si>
  <si>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</si>
  <si>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</si>
  <si>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</si>
  <si>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</si>
  <si>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</si>
  <si>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</si>
  <si>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</si>
  <si>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</si>
  <si>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</si>
  <si>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</si>
  <si>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</si>
  <si>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</si>
  <si>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</si>
  <si>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</si>
  <si>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</si>
  <si>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</si>
  <si>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</si>
  <si>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</si>
  <si>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</si>
  <si>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</si>
  <si>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</si>
  <si>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</si>
  <si>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</si>
  <si>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</si>
  <si>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</si>
  <si>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</si>
  <si>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</si>
  <si>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</si>
  <si>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</si>
  <si>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</si>
  <si>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</si>
  <si>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</si>
  <si>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</si>
  <si>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</si>
  <si>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</si>
  <si>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</si>
  <si>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</si>
  <si>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</si>
  <si>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</si>
  <si>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</si>
  <si>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</si>
  <si>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</si>
  <si>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</si>
  <si>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</si>
  <si>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</si>
  <si>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</si>
  <si>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</si>
  <si>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</si>
  <si>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</si>
  <si>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</si>
  <si>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</si>
  <si>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</si>
  <si>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</si>
  <si>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</si>
  <si>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</si>
  <si>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</si>
  <si>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</si>
  <si>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</si>
  <si>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</si>
  <si>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</si>
  <si>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</si>
  <si>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</si>
  <si>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</si>
  <si>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</si>
  <si>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</si>
  <si>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__________________________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</si>
  <si>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</si>
  <si>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</si>
  <si>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</si>
  <si>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</si>
  <si>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</si>
  <si>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</si>
  <si>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</si>
  <si>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</si>
  <si>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</si>
  <si>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</si>
  <si>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</si>
  <si>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MIKO PETRAUSKO MUZIKOS MOKYKLA, 190144791, V.KRĖVĖS PR. 54,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</si>
  <si>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</si>
  <si>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VYRIAUSIA BUHALTERĖ</t>
  </si>
  <si>
    <t>ILONA ANTANYNIENĖ</t>
  </si>
  <si>
    <t>4s</t>
  </si>
  <si>
    <t>20 13 M. RUGSĖJO 30 D.</t>
  </si>
  <si>
    <r>
      <rPr>
        <u val="single"/>
        <sz val="10"/>
        <rFont val="Times New Roman Baltic"/>
        <family val="0"/>
      </rPr>
      <t>2013 10 05</t>
    </r>
    <r>
      <rPr>
        <sz val="10"/>
        <rFont val="Times New Roman Baltic"/>
        <family val="1"/>
      </rPr>
      <t xml:space="preserve">    Nr. </t>
    </r>
    <r>
      <rPr>
        <u val="single"/>
        <sz val="10"/>
        <rFont val="Times New Roman Baltic"/>
        <family val="0"/>
      </rPr>
      <t>P-3</t>
    </r>
  </si>
  <si>
    <t>DIREKTORIUS</t>
  </si>
  <si>
    <t>OJARAS GRICIJONAS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</si>
</sst>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0" fillId="0" borderId="10" xfId="57" applyNumberFormat="1" applyFont="1" applyBorder="1" applyAlignment="1" applyProtection="1">
      <alignment horizontal="center" vertical="center" wrapText="1"/>
      <protection/>
    </xf>
    <xf numFmtId="49" fontId="20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3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3" fontId="6" fillId="0" borderId="10" xfId="57" applyNumberFormat="1" applyFont="1" applyBorder="1" applyAlignment="1" applyProtection="1">
      <alignment horizontal="right"/>
      <protection/>
    </xf>
    <xf numFmtId="2" fontId="6" fillId="0" borderId="15" xfId="57" applyNumberFormat="1" applyFont="1" applyBorder="1" applyAlignment="1" applyProtection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0" borderId="17" xfId="57" applyNumberFormat="1" applyFont="1" applyBorder="1" applyAlignment="1" applyProtection="1">
      <alignment horizontal="right" vertical="center" wrapText="1"/>
      <protection/>
    </xf>
    <xf numFmtId="2" fontId="6" fillId="0" borderId="15" xfId="57" applyNumberFormat="1" applyFont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33" borderId="24" xfId="57" applyNumberFormat="1" applyFont="1" applyFill="1" applyBorder="1" applyAlignment="1">
      <alignment horizontal="right" vertical="center" wrapText="1"/>
      <protection/>
    </xf>
    <xf numFmtId="2" fontId="6" fillId="33" borderId="12" xfId="57" applyNumberFormat="1" applyFont="1" applyFill="1" applyBorder="1" applyAlignment="1">
      <alignment horizontal="right" vertical="center" wrapText="1"/>
      <protection/>
    </xf>
    <xf numFmtId="181" fontId="6" fillId="0" borderId="17" xfId="57" applyNumberFormat="1" applyFont="1" applyBorder="1" applyAlignment="1" applyProtection="1">
      <alignment horizontal="right" vertical="center" wrapText="1"/>
      <protection/>
    </xf>
    <xf numFmtId="181" fontId="6" fillId="33" borderId="15" xfId="57" applyNumberFormat="1" applyFont="1" applyFill="1" applyBorder="1" applyAlignment="1">
      <alignment horizontal="right" vertical="center" wrapText="1"/>
      <protection/>
    </xf>
    <xf numFmtId="181" fontId="6" fillId="33" borderId="14" xfId="57" applyNumberFormat="1" applyFont="1" applyFill="1" applyBorder="1" applyAlignment="1">
      <alignment horizontal="right" vertical="center" wrapText="1"/>
      <protection/>
    </xf>
    <xf numFmtId="181" fontId="6" fillId="33" borderId="19" xfId="57" applyNumberFormat="1" applyFont="1" applyFill="1" applyBorder="1" applyAlignment="1">
      <alignment horizontal="right" vertical="center" wrapText="1"/>
      <protection/>
    </xf>
    <xf numFmtId="181" fontId="6" fillId="33" borderId="17" xfId="57" applyNumberFormat="1" applyFont="1" applyFill="1" applyBorder="1" applyAlignment="1">
      <alignment horizontal="right" vertical="center" wrapText="1"/>
      <protection/>
    </xf>
    <xf numFmtId="181" fontId="6" fillId="33" borderId="13" xfId="57" applyNumberFormat="1" applyFont="1" applyFill="1" applyBorder="1" applyAlignment="1">
      <alignment horizontal="right" vertical="center" wrapText="1"/>
      <protection/>
    </xf>
    <xf numFmtId="181" fontId="6" fillId="33" borderId="10" xfId="57" applyNumberFormat="1" applyFont="1" applyFill="1" applyBorder="1" applyAlignment="1">
      <alignment horizontal="right" vertical="center" wrapText="1"/>
      <protection/>
    </xf>
    <xf numFmtId="181" fontId="6" fillId="0" borderId="15" xfId="57" applyNumberFormat="1" applyFont="1" applyBorder="1" applyAlignment="1" applyProtection="1">
      <alignment horizontal="right" vertical="center" wrapText="1"/>
      <protection/>
    </xf>
    <xf numFmtId="181" fontId="6" fillId="0" borderId="17" xfId="57" applyNumberFormat="1" applyFont="1" applyBorder="1" applyAlignment="1">
      <alignment horizontal="right" vertical="center" wrapText="1"/>
      <protection/>
    </xf>
    <xf numFmtId="181" fontId="6" fillId="33" borderId="20" xfId="57" applyNumberFormat="1" applyFont="1" applyFill="1" applyBorder="1" applyAlignment="1">
      <alignment horizontal="right" vertical="center" wrapText="1"/>
      <protection/>
    </xf>
    <xf numFmtId="181" fontId="6" fillId="33" borderId="16" xfId="57" applyNumberFormat="1" applyFont="1" applyFill="1" applyBorder="1" applyAlignment="1">
      <alignment horizontal="right" vertical="center" wrapText="1"/>
      <protection/>
    </xf>
    <xf numFmtId="181" fontId="6" fillId="33" borderId="18" xfId="57" applyNumberFormat="1" applyFont="1" applyFill="1" applyBorder="1" applyAlignment="1">
      <alignment horizontal="right" vertical="center" wrapText="1"/>
      <protection/>
    </xf>
    <xf numFmtId="181" fontId="6" fillId="0" borderId="15" xfId="57" applyNumberFormat="1" applyFont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 wrapText="1"/>
      <protection/>
    </xf>
    <xf numFmtId="2" fontId="6" fillId="33" borderId="14" xfId="57" applyNumberFormat="1" applyFont="1" applyFill="1" applyBorder="1" applyAlignment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0" borderId="17" xfId="57" applyNumberFormat="1" applyFont="1" applyBorder="1" applyAlignment="1">
      <alignment horizontal="right" vertical="center" wrapText="1"/>
      <protection/>
    </xf>
    <xf numFmtId="2" fontId="6" fillId="0" borderId="20" xfId="57" applyNumberFormat="1" applyFont="1" applyBorder="1" applyAlignment="1" applyProtection="1">
      <alignment horizontal="right" vertical="center" wrapText="1"/>
      <protection/>
    </xf>
    <xf numFmtId="2" fontId="6" fillId="33" borderId="16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0" borderId="20" xfId="57" applyNumberFormat="1" applyFont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0" fontId="19" fillId="0" borderId="0" xfId="0" applyFont="1" applyBorder="1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49" fontId="20" fillId="0" borderId="16" xfId="57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7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1" fillId="0" borderId="0" xfId="58" applyFont="1" applyBorder="1" applyAlignment="1" applyProtection="1">
      <alignment horizontal="center" vertical="center"/>
      <protection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172" fontId="20" fillId="0" borderId="22" xfId="57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57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43">
      <selection activeCell="L359" sqref="L35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0"/>
      <c r="H1" s="159"/>
      <c r="I1" s="158"/>
      <c r="J1" s="288" t="s">
        <v>173</v>
      </c>
      <c r="K1" s="289"/>
      <c r="L1" s="28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0"/>
      <c r="I2" s="161"/>
      <c r="J2" s="289"/>
      <c r="K2" s="289"/>
      <c r="L2" s="28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4"/>
      <c r="I3" s="160"/>
      <c r="J3" s="289"/>
      <c r="K3" s="289"/>
      <c r="L3" s="28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0"/>
      <c r="I4" s="161"/>
      <c r="J4" s="289"/>
      <c r="K4" s="289"/>
      <c r="L4" s="289"/>
      <c r="M4" s="18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2"/>
      <c r="I5" s="161"/>
      <c r="J5" s="289"/>
      <c r="K5" s="289"/>
      <c r="L5" s="28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>
      <c r="A6" s="292" t="s">
        <v>174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0" t="s">
        <v>170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1"/>
      <c r="B8" s="172"/>
      <c r="C8" s="172"/>
      <c r="D8" s="172"/>
      <c r="E8" s="172"/>
      <c r="F8" s="172"/>
      <c r="G8" s="279" t="s">
        <v>161</v>
      </c>
      <c r="H8" s="279"/>
      <c r="I8" s="279"/>
      <c r="J8" s="279"/>
      <c r="K8" s="279"/>
      <c r="L8" s="172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0" t="s">
        <v>179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6" t="s">
        <v>162</v>
      </c>
      <c r="H10" s="296"/>
      <c r="I10" s="296"/>
      <c r="J10" s="296"/>
      <c r="K10" s="29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3" t="s">
        <v>175</v>
      </c>
      <c r="H11" s="303"/>
      <c r="I11" s="303"/>
      <c r="J11" s="303"/>
      <c r="K11" s="3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0" t="s">
        <v>5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5" t="s">
        <v>180</v>
      </c>
      <c r="H15" s="296"/>
      <c r="I15" s="296"/>
      <c r="J15" s="296"/>
      <c r="K15" s="29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3" t="s">
        <v>163</v>
      </c>
      <c r="H16" s="293"/>
      <c r="I16" s="293"/>
      <c r="J16" s="293"/>
      <c r="K16" s="29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3"/>
      <c r="L19" s="164" t="s">
        <v>8</v>
      </c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5" t="s">
        <v>153</v>
      </c>
      <c r="K20" s="166"/>
      <c r="L20" s="167">
        <v>188764867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5"/>
      <c r="G21" s="3"/>
      <c r="H21" s="3"/>
      <c r="I21" s="168"/>
      <c r="J21" s="168"/>
      <c r="K21" s="169" t="s">
        <v>0</v>
      </c>
      <c r="L21" s="15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7"/>
      <c r="D22" s="298"/>
      <c r="E22" s="298"/>
      <c r="F22" s="298"/>
      <c r="G22" s="298"/>
      <c r="H22" s="298"/>
      <c r="I22" s="298"/>
      <c r="J22" s="298"/>
      <c r="K22" s="169" t="s">
        <v>1</v>
      </c>
      <c r="L22" s="16">
        <v>190144791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4"/>
      <c r="I23" s="4"/>
      <c r="J23" s="170" t="s">
        <v>6</v>
      </c>
      <c r="K23" s="222"/>
      <c r="L23" s="236" t="s">
        <v>178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1" t="s">
        <v>164</v>
      </c>
      <c r="H24" s="226"/>
      <c r="I24" s="228"/>
      <c r="J24" s="223"/>
      <c r="K24" s="15"/>
      <c r="L24" s="15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4" t="s">
        <v>7</v>
      </c>
      <c r="H25" s="294"/>
      <c r="I25" s="225">
        <v>9</v>
      </c>
      <c r="J25" s="227">
        <v>5</v>
      </c>
      <c r="K25" s="15">
        <v>1</v>
      </c>
      <c r="L25" s="15">
        <v>1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3" t="s">
        <v>168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1" t="s">
        <v>2</v>
      </c>
      <c r="B27" s="282"/>
      <c r="C27" s="283"/>
      <c r="D27" s="283"/>
      <c r="E27" s="283"/>
      <c r="F27" s="283"/>
      <c r="G27" s="286" t="s">
        <v>3</v>
      </c>
      <c r="H27" s="311" t="s">
        <v>143</v>
      </c>
      <c r="I27" s="313" t="s">
        <v>147</v>
      </c>
      <c r="J27" s="314"/>
      <c r="K27" s="322" t="s">
        <v>144</v>
      </c>
      <c r="L27" s="320" t="s">
        <v>165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4"/>
      <c r="B28" s="285"/>
      <c r="C28" s="285"/>
      <c r="D28" s="285"/>
      <c r="E28" s="285"/>
      <c r="F28" s="285"/>
      <c r="G28" s="287"/>
      <c r="H28" s="312"/>
      <c r="I28" s="174" t="s">
        <v>142</v>
      </c>
      <c r="J28" s="175" t="s">
        <v>141</v>
      </c>
      <c r="K28" s="323"/>
      <c r="L28" s="3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194">
        <v>2</v>
      </c>
      <c r="H29" s="195">
        <v>3</v>
      </c>
      <c r="I29" s="196" t="s">
        <v>140</v>
      </c>
      <c r="J29" s="197" t="s">
        <v>145</v>
      </c>
      <c r="K29" s="198">
        <v>6</v>
      </c>
      <c r="L29" s="19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8">
        <v>2</v>
      </c>
      <c r="B30" s="78"/>
      <c r="C30" s="89"/>
      <c r="D30" s="77"/>
      <c r="E30" s="78"/>
      <c r="F30" s="87"/>
      <c r="G30" s="89" t="s">
        <v>9</v>
      </c>
      <c r="H30" s="181">
        <v>1</v>
      </c>
      <c r="I30" s="241">
        <f>SUM(I31+I41+I64+I85+I93+I109+I132+I148+I157)</f>
        <v>167735</v>
      </c>
      <c r="J30" s="241">
        <f>SUM(J31+J41+J64+J85+J93+J109+J132+J148+J157)</f>
        <v>126035</v>
      </c>
      <c r="K30" s="242">
        <f>SUM(K31+K41+K64+K85+K93+K109+K132+K148+K157)</f>
        <v>15335</v>
      </c>
      <c r="L30" s="241">
        <f>SUM(L31+L41+L64+L85+L93+L109+L132+L148+L157)</f>
        <v>13826.369999999999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14</v>
      </c>
      <c r="H31" s="182">
        <v>2</v>
      </c>
      <c r="I31" s="241">
        <f>SUM(I32+I37)</f>
        <v>137635</v>
      </c>
      <c r="J31" s="241">
        <f>SUM(J32+J37)</f>
        <v>98235</v>
      </c>
      <c r="K31" s="243">
        <f>SUM(K32+K37)</f>
        <v>2635</v>
      </c>
      <c r="L31" s="244">
        <f>SUM(L32+L37)</f>
        <v>2635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3" t="s">
        <v>15</v>
      </c>
      <c r="H32" s="181">
        <v>3</v>
      </c>
      <c r="I32" s="245">
        <f>SUM(I33)</f>
        <v>103100</v>
      </c>
      <c r="J32" s="245">
        <f aca="true" t="shared" si="0" ref="J32:L33">SUM(J33)</f>
        <v>73000</v>
      </c>
      <c r="K32" s="246">
        <f t="shared" si="0"/>
        <v>0</v>
      </c>
      <c r="L32" s="245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15</v>
      </c>
      <c r="H33" s="183">
        <v>4</v>
      </c>
      <c r="I33" s="245">
        <f>SUM(I34)</f>
        <v>103100</v>
      </c>
      <c r="J33" s="245">
        <f t="shared" si="0"/>
        <v>73000</v>
      </c>
      <c r="K33" s="246">
        <f t="shared" si="0"/>
        <v>0</v>
      </c>
      <c r="L33" s="245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137</v>
      </c>
      <c r="H34" s="181">
        <v>5</v>
      </c>
      <c r="I34" s="246">
        <f>SUM(I35:I36)</f>
        <v>103100</v>
      </c>
      <c r="J34" s="245">
        <f>SUM(J35:J36)</f>
        <v>73000</v>
      </c>
      <c r="K34" s="246">
        <f>SUM(K35:K36)</f>
        <v>0</v>
      </c>
      <c r="L34" s="245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84</v>
      </c>
      <c r="H35" s="183">
        <v>6</v>
      </c>
      <c r="I35" s="237">
        <v>103100</v>
      </c>
      <c r="J35" s="238">
        <v>73000</v>
      </c>
      <c r="K35" s="238"/>
      <c r="L35" s="23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16</v>
      </c>
      <c r="H36" s="181">
        <v>7</v>
      </c>
      <c r="I36" s="238"/>
      <c r="J36" s="238"/>
      <c r="K36" s="238"/>
      <c r="L36" s="23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3" t="s">
        <v>85</v>
      </c>
      <c r="H37" s="183">
        <v>8</v>
      </c>
      <c r="I37" s="246">
        <f>I38</f>
        <v>34535</v>
      </c>
      <c r="J37" s="245">
        <f aca="true" t="shared" si="1" ref="J37:L38">J38</f>
        <v>25235</v>
      </c>
      <c r="K37" s="246">
        <f t="shared" si="1"/>
        <v>2635</v>
      </c>
      <c r="L37" s="245">
        <f t="shared" si="1"/>
        <v>2635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85</v>
      </c>
      <c r="H38" s="181">
        <v>9</v>
      </c>
      <c r="I38" s="246">
        <f>I39</f>
        <v>34535</v>
      </c>
      <c r="J38" s="245">
        <f t="shared" si="1"/>
        <v>25235</v>
      </c>
      <c r="K38" s="245">
        <f t="shared" si="1"/>
        <v>2635</v>
      </c>
      <c r="L38" s="245">
        <f t="shared" si="1"/>
        <v>2635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85</v>
      </c>
      <c r="H39" s="183">
        <v>10</v>
      </c>
      <c r="I39" s="245">
        <f>I40</f>
        <v>34535</v>
      </c>
      <c r="J39" s="245">
        <f>J40</f>
        <v>25235</v>
      </c>
      <c r="K39" s="245">
        <f>K40</f>
        <v>2635</v>
      </c>
      <c r="L39" s="245">
        <f>L40</f>
        <v>2635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85</v>
      </c>
      <c r="H40" s="181">
        <v>11</v>
      </c>
      <c r="I40" s="239">
        <v>34535</v>
      </c>
      <c r="J40" s="238">
        <v>25235</v>
      </c>
      <c r="K40" s="238">
        <v>2635</v>
      </c>
      <c r="L40" s="238">
        <v>2635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86</v>
      </c>
      <c r="H41" s="182">
        <v>12</v>
      </c>
      <c r="I41" s="247">
        <f aca="true" t="shared" si="2" ref="I41:L43">I42</f>
        <v>30100</v>
      </c>
      <c r="J41" s="248">
        <f t="shared" si="2"/>
        <v>27800</v>
      </c>
      <c r="K41" s="247">
        <f t="shared" si="2"/>
        <v>12700</v>
      </c>
      <c r="L41" s="247">
        <f t="shared" si="2"/>
        <v>11191.369999999999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3" t="s">
        <v>86</v>
      </c>
      <c r="H42" s="181">
        <v>13</v>
      </c>
      <c r="I42" s="245">
        <f t="shared" si="2"/>
        <v>30100</v>
      </c>
      <c r="J42" s="246">
        <f t="shared" si="2"/>
        <v>27800</v>
      </c>
      <c r="K42" s="245">
        <f t="shared" si="2"/>
        <v>12700</v>
      </c>
      <c r="L42" s="246">
        <f t="shared" si="2"/>
        <v>11191.369999999999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86</v>
      </c>
      <c r="H43" s="183">
        <v>14</v>
      </c>
      <c r="I43" s="245">
        <f t="shared" si="2"/>
        <v>30100</v>
      </c>
      <c r="J43" s="246">
        <f t="shared" si="2"/>
        <v>27800</v>
      </c>
      <c r="K43" s="249">
        <f t="shared" si="2"/>
        <v>12700</v>
      </c>
      <c r="L43" s="249">
        <f t="shared" si="2"/>
        <v>11191.369999999999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86</v>
      </c>
      <c r="H44" s="184">
        <v>15</v>
      </c>
      <c r="I44" s="250">
        <f>SUM(I45:I63)-I54</f>
        <v>30100</v>
      </c>
      <c r="J44" s="251">
        <f>SUM(J45:J63)-J54</f>
        <v>27800</v>
      </c>
      <c r="K44" s="251">
        <f>SUM(K45:K63)-K54</f>
        <v>12700</v>
      </c>
      <c r="L44" s="252">
        <f>SUM(L45:L63)-L54</f>
        <v>11191.369999999999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17</v>
      </c>
      <c r="H45" s="183">
        <v>16</v>
      </c>
      <c r="I45" s="238"/>
      <c r="J45" s="238"/>
      <c r="K45" s="238"/>
      <c r="L45" s="23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18</v>
      </c>
      <c r="H46" s="181">
        <v>17</v>
      </c>
      <c r="I46" s="238">
        <v>200</v>
      </c>
      <c r="J46" s="238"/>
      <c r="K46" s="238"/>
      <c r="L46" s="23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19</v>
      </c>
      <c r="H47" s="183">
        <v>18</v>
      </c>
      <c r="I47" s="238">
        <v>1300</v>
      </c>
      <c r="J47" s="238">
        <v>1300</v>
      </c>
      <c r="K47" s="238">
        <v>600</v>
      </c>
      <c r="L47" s="238">
        <v>555.44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20</v>
      </c>
      <c r="H48" s="181">
        <v>19</v>
      </c>
      <c r="I48" s="238"/>
      <c r="J48" s="238"/>
      <c r="K48" s="238"/>
      <c r="L48" s="23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1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82">
        <v>20</v>
      </c>
      <c r="I49" s="238"/>
      <c r="J49" s="238"/>
      <c r="K49" s="238"/>
      <c r="L49" s="23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21</v>
      </c>
      <c r="H50" s="181">
        <v>21</v>
      </c>
      <c r="I50" s="238">
        <v>2000</v>
      </c>
      <c r="J50" s="238">
        <v>1500</v>
      </c>
      <c r="K50" s="238"/>
      <c r="L50" s="23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88</v>
      </c>
      <c r="H51" s="183">
        <v>22</v>
      </c>
      <c r="I51" s="238"/>
      <c r="J51" s="238"/>
      <c r="K51" s="238"/>
      <c r="L51" s="23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1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22</v>
      </c>
      <c r="H52" s="185">
        <v>23</v>
      </c>
      <c r="I52" s="238">
        <v>6500</v>
      </c>
      <c r="J52" s="238">
        <v>5500</v>
      </c>
      <c r="K52" s="238">
        <v>3700</v>
      </c>
      <c r="L52" s="238">
        <v>3469.23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89</v>
      </c>
      <c r="H53" s="183">
        <v>24</v>
      </c>
      <c r="I53" s="239">
        <v>5000</v>
      </c>
      <c r="J53" s="238">
        <v>5000</v>
      </c>
      <c r="K53" s="238"/>
      <c r="L53" s="23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2">
        <v>1</v>
      </c>
      <c r="B54" s="300"/>
      <c r="C54" s="300"/>
      <c r="D54" s="300"/>
      <c r="E54" s="300"/>
      <c r="F54" s="301"/>
      <c r="G54" s="200">
        <v>2</v>
      </c>
      <c r="H54" s="201">
        <v>3</v>
      </c>
      <c r="I54" s="202">
        <v>4</v>
      </c>
      <c r="J54" s="203">
        <v>5</v>
      </c>
      <c r="K54" s="204">
        <v>6</v>
      </c>
      <c r="L54" s="20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90">
        <v>2</v>
      </c>
      <c r="C55" s="76">
        <v>1</v>
      </c>
      <c r="D55" s="76">
        <v>1</v>
      </c>
      <c r="E55" s="76">
        <v>1</v>
      </c>
      <c r="F55" s="86">
        <v>12</v>
      </c>
      <c r="G55" s="76" t="s">
        <v>23</v>
      </c>
      <c r="H55" s="186">
        <v>25</v>
      </c>
      <c r="I55" s="116"/>
      <c r="J55" s="113"/>
      <c r="K55" s="113"/>
      <c r="L55" s="11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24</v>
      </c>
      <c r="H56" s="181">
        <v>26</v>
      </c>
      <c r="I56" s="114"/>
      <c r="J56" s="113"/>
      <c r="K56" s="113"/>
      <c r="L56" s="11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25</v>
      </c>
      <c r="H57" s="186">
        <v>27</v>
      </c>
      <c r="I57" s="239">
        <v>3000</v>
      </c>
      <c r="J57" s="238">
        <v>3000</v>
      </c>
      <c r="K57" s="238"/>
      <c r="L57" s="23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26</v>
      </c>
      <c r="H58" s="181">
        <v>28</v>
      </c>
      <c r="I58" s="239">
        <v>2000</v>
      </c>
      <c r="J58" s="238">
        <v>2000</v>
      </c>
      <c r="K58" s="238">
        <v>2000</v>
      </c>
      <c r="L58" s="238">
        <v>1330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90</v>
      </c>
      <c r="H59" s="186">
        <v>29</v>
      </c>
      <c r="I59" s="239"/>
      <c r="J59" s="238"/>
      <c r="K59" s="238"/>
      <c r="L59" s="23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169</v>
      </c>
      <c r="H60" s="181">
        <v>30</v>
      </c>
      <c r="I60" s="239"/>
      <c r="J60" s="238"/>
      <c r="K60" s="238"/>
      <c r="L60" s="23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27</v>
      </c>
      <c r="H61" s="186">
        <v>31</v>
      </c>
      <c r="I61" s="239"/>
      <c r="J61" s="238"/>
      <c r="K61" s="238"/>
      <c r="L61" s="238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149</v>
      </c>
      <c r="H62" s="181">
        <v>32</v>
      </c>
      <c r="I62" s="239">
        <v>3600</v>
      </c>
      <c r="J62" s="238">
        <v>3500</v>
      </c>
      <c r="K62" s="238">
        <v>2800</v>
      </c>
      <c r="L62" s="238">
        <v>2546.72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28</v>
      </c>
      <c r="H63" s="186">
        <v>33</v>
      </c>
      <c r="I63" s="239">
        <v>6500</v>
      </c>
      <c r="J63" s="238">
        <v>6000</v>
      </c>
      <c r="K63" s="238">
        <v>3600</v>
      </c>
      <c r="L63" s="238">
        <v>3289.98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36">
        <v>2</v>
      </c>
      <c r="B64" s="137">
        <v>3</v>
      </c>
      <c r="C64" s="72"/>
      <c r="D64" s="52"/>
      <c r="E64" s="52"/>
      <c r="F64" s="32"/>
      <c r="G64" s="135" t="s">
        <v>29</v>
      </c>
      <c r="H64" s="181">
        <v>34</v>
      </c>
      <c r="I64" s="267">
        <f>SUM(I65+I81)</f>
        <v>0</v>
      </c>
      <c r="J64" s="269">
        <f>SUM(J65+J81)</f>
        <v>0</v>
      </c>
      <c r="K64" s="270">
        <f>SUM(K65+K81)</f>
        <v>0</v>
      </c>
      <c r="L64" s="267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3" t="s">
        <v>30</v>
      </c>
      <c r="H65" s="186">
        <v>35</v>
      </c>
      <c r="I65" s="257">
        <f>SUM(I66+I71+I76)</f>
        <v>0</v>
      </c>
      <c r="J65" s="258">
        <f>SUM(J66+J71+J76)</f>
        <v>0</v>
      </c>
      <c r="K65" s="259">
        <f>SUM(K66+K71+K76)</f>
        <v>0</v>
      </c>
      <c r="L65" s="25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3" t="s">
        <v>150</v>
      </c>
      <c r="H66" s="181">
        <v>36</v>
      </c>
      <c r="I66" s="257">
        <f>I67</f>
        <v>0</v>
      </c>
      <c r="J66" s="258">
        <f>J67</f>
        <v>0</v>
      </c>
      <c r="K66" s="259">
        <f>K67</f>
        <v>0</v>
      </c>
      <c r="L66" s="25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150</v>
      </c>
      <c r="H67" s="186">
        <v>37</v>
      </c>
      <c r="I67" s="257">
        <f>SUM(I68:I70)</f>
        <v>0</v>
      </c>
      <c r="J67" s="258">
        <f>SUM(J68:J70)</f>
        <v>0</v>
      </c>
      <c r="K67" s="259">
        <f>SUM(K68:K70)</f>
        <v>0</v>
      </c>
      <c r="L67" s="25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10</v>
      </c>
      <c r="H68" s="181">
        <v>38</v>
      </c>
      <c r="I68" s="253"/>
      <c r="J68" s="253"/>
      <c r="K68" s="253"/>
      <c r="L68" s="253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38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4</v>
      </c>
      <c r="H69" s="186">
        <v>39</v>
      </c>
      <c r="I69" s="260"/>
      <c r="J69" s="260"/>
      <c r="K69" s="260"/>
      <c r="L69" s="26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91</v>
      </c>
      <c r="H70" s="181">
        <v>40</v>
      </c>
      <c r="I70" s="261"/>
      <c r="J70" s="253"/>
      <c r="K70" s="253"/>
      <c r="L70" s="25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214" t="s">
        <v>31</v>
      </c>
      <c r="H71" s="186">
        <v>41</v>
      </c>
      <c r="I71" s="254">
        <f>I72</f>
        <v>0</v>
      </c>
      <c r="J71" s="255">
        <f>J72</f>
        <v>0</v>
      </c>
      <c r="K71" s="256">
        <f>K72</f>
        <v>0</v>
      </c>
      <c r="L71" s="25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31</v>
      </c>
      <c r="H72" s="181">
        <v>42</v>
      </c>
      <c r="I72" s="262">
        <f>SUM(I73:I75)</f>
        <v>0</v>
      </c>
      <c r="J72" s="263">
        <f>SUM(J73:J75)</f>
        <v>0</v>
      </c>
      <c r="K72" s="264">
        <f>SUM(K73:K75)</f>
        <v>0</v>
      </c>
      <c r="L72" s="25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10</v>
      </c>
      <c r="H73" s="186">
        <v>43</v>
      </c>
      <c r="I73" s="253"/>
      <c r="J73" s="253"/>
      <c r="K73" s="253"/>
      <c r="L73" s="253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4</v>
      </c>
      <c r="H74" s="181">
        <v>44</v>
      </c>
      <c r="I74" s="253"/>
      <c r="J74" s="253"/>
      <c r="K74" s="253"/>
      <c r="L74" s="25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91</v>
      </c>
      <c r="H75" s="186">
        <v>45</v>
      </c>
      <c r="I75" s="253"/>
      <c r="J75" s="253"/>
      <c r="K75" s="253"/>
      <c r="L75" s="25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4" t="s">
        <v>92</v>
      </c>
      <c r="H76" s="181">
        <v>46</v>
      </c>
      <c r="I76" s="257">
        <f>I77</f>
        <v>0</v>
      </c>
      <c r="J76" s="258">
        <f>J77</f>
        <v>0</v>
      </c>
      <c r="K76" s="258">
        <f>K77</f>
        <v>0</v>
      </c>
      <c r="L76" s="25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92</v>
      </c>
      <c r="H77" s="186">
        <v>47</v>
      </c>
      <c r="I77" s="257">
        <f>SUM(I78:I80)</f>
        <v>0</v>
      </c>
      <c r="J77" s="258">
        <f>SUM(J78:J80)</f>
        <v>0</v>
      </c>
      <c r="K77" s="258">
        <f>SUM(K78:K80)</f>
        <v>0</v>
      </c>
      <c r="L77" s="25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32</v>
      </c>
      <c r="H78" s="181">
        <v>48</v>
      </c>
      <c r="I78" s="260"/>
      <c r="J78" s="260"/>
      <c r="K78" s="260"/>
      <c r="L78" s="26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33</v>
      </c>
      <c r="H79" s="186">
        <v>49</v>
      </c>
      <c r="I79" s="253"/>
      <c r="J79" s="253"/>
      <c r="K79" s="253"/>
      <c r="L79" s="25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34</v>
      </c>
      <c r="H80" s="181">
        <v>50</v>
      </c>
      <c r="I80" s="265"/>
      <c r="J80" s="260"/>
      <c r="K80" s="260"/>
      <c r="L80" s="2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4" t="s">
        <v>35</v>
      </c>
      <c r="H81" s="186">
        <v>51</v>
      </c>
      <c r="I81" s="257">
        <f>I82</f>
        <v>0</v>
      </c>
      <c r="J81" s="258">
        <f aca="true" t="shared" si="3" ref="J81:L83">J82</f>
        <v>0</v>
      </c>
      <c r="K81" s="258">
        <f t="shared" si="3"/>
        <v>0</v>
      </c>
      <c r="L81" s="25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93</v>
      </c>
      <c r="H82" s="181">
        <v>52</v>
      </c>
      <c r="I82" s="257">
        <f>I83</f>
        <v>0</v>
      </c>
      <c r="J82" s="258">
        <f t="shared" si="3"/>
        <v>0</v>
      </c>
      <c r="K82" s="258">
        <f t="shared" si="3"/>
        <v>0</v>
      </c>
      <c r="L82" s="25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93</v>
      </c>
      <c r="H83" s="186">
        <v>53</v>
      </c>
      <c r="I83" s="257">
        <f>I84</f>
        <v>0</v>
      </c>
      <c r="J83" s="258">
        <f t="shared" si="3"/>
        <v>0</v>
      </c>
      <c r="K83" s="258">
        <f t="shared" si="3"/>
        <v>0</v>
      </c>
      <c r="L83" s="25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93</v>
      </c>
      <c r="H84" s="181">
        <v>54</v>
      </c>
      <c r="I84" s="261"/>
      <c r="J84" s="253"/>
      <c r="K84" s="253"/>
      <c r="L84" s="25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36</v>
      </c>
      <c r="H85" s="186">
        <v>55</v>
      </c>
      <c r="I85" s="257">
        <f>I86</f>
        <v>0</v>
      </c>
      <c r="J85" s="258">
        <f aca="true" t="shared" si="4" ref="J85:L87">J86</f>
        <v>0</v>
      </c>
      <c r="K85" s="258">
        <f t="shared" si="4"/>
        <v>0</v>
      </c>
      <c r="L85" s="25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4" t="s">
        <v>94</v>
      </c>
      <c r="H86" s="181">
        <v>56</v>
      </c>
      <c r="I86" s="257">
        <f>I87</f>
        <v>0</v>
      </c>
      <c r="J86" s="258">
        <f t="shared" si="4"/>
        <v>0</v>
      </c>
      <c r="K86" s="258">
        <f t="shared" si="4"/>
        <v>0</v>
      </c>
      <c r="L86" s="25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94</v>
      </c>
      <c r="H87" s="186">
        <v>57</v>
      </c>
      <c r="I87" s="257">
        <f>I88</f>
        <v>0</v>
      </c>
      <c r="J87" s="258">
        <f t="shared" si="4"/>
        <v>0</v>
      </c>
      <c r="K87" s="258">
        <f t="shared" si="4"/>
        <v>0</v>
      </c>
      <c r="L87" s="25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94</v>
      </c>
      <c r="H88" s="181">
        <v>58</v>
      </c>
      <c r="I88" s="257">
        <f>SUM(I89:I92)-I90</f>
        <v>0</v>
      </c>
      <c r="J88" s="258">
        <f>SUM(J89:J92)-J90</f>
        <v>0</v>
      </c>
      <c r="K88" s="258">
        <f>SUM(K89:K92)-K90</f>
        <v>0</v>
      </c>
      <c r="L88" s="25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37</v>
      </c>
      <c r="H89" s="187">
        <v>59</v>
      </c>
      <c r="I89" s="253"/>
      <c r="J89" s="253"/>
      <c r="K89" s="253"/>
      <c r="L89" s="25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05">
        <v>2</v>
      </c>
      <c r="H90" s="206">
        <v>3</v>
      </c>
      <c r="I90" s="207">
        <v>4</v>
      </c>
      <c r="J90" s="208">
        <v>5</v>
      </c>
      <c r="K90" s="208">
        <v>6</v>
      </c>
      <c r="L90" s="20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38</v>
      </c>
      <c r="H91" s="188">
        <v>60</v>
      </c>
      <c r="I91" s="114"/>
      <c r="J91" s="114"/>
      <c r="K91" s="114"/>
      <c r="L91" s="11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39</v>
      </c>
      <c r="H92" s="188">
        <v>61</v>
      </c>
      <c r="I92" s="115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40</v>
      </c>
      <c r="H93" s="188">
        <v>62</v>
      </c>
      <c r="I93" s="122">
        <f>SUM(I94+I99+I104)</f>
        <v>0</v>
      </c>
      <c r="J93" s="123">
        <f>SUM(J94+J99+J104)</f>
        <v>0</v>
      </c>
      <c r="K93" s="123">
        <f>SUM(K94+K99+K104)</f>
        <v>0</v>
      </c>
      <c r="L93" s="124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215" t="s">
        <v>95</v>
      </c>
      <c r="H94" s="188">
        <v>63</v>
      </c>
      <c r="I94" s="118">
        <f>I95</f>
        <v>0</v>
      </c>
      <c r="J94" s="119">
        <f aca="true" t="shared" si="5" ref="J94:L95">J95</f>
        <v>0</v>
      </c>
      <c r="K94" s="119">
        <f t="shared" si="5"/>
        <v>0</v>
      </c>
      <c r="L94" s="120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95</v>
      </c>
      <c r="H95" s="188">
        <v>64</v>
      </c>
      <c r="I95" s="122">
        <f>I96</f>
        <v>0</v>
      </c>
      <c r="J95" s="123">
        <f t="shared" si="5"/>
        <v>0</v>
      </c>
      <c r="K95" s="123">
        <f t="shared" si="5"/>
        <v>0</v>
      </c>
      <c r="L95" s="124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95</v>
      </c>
      <c r="H96" s="188">
        <v>65</v>
      </c>
      <c r="I96" s="122">
        <f>SUM(I97:I98)</f>
        <v>0</v>
      </c>
      <c r="J96" s="123">
        <f>SUM(J97:J98)</f>
        <v>0</v>
      </c>
      <c r="K96" s="123">
        <f>SUM(K97:K98)</f>
        <v>0</v>
      </c>
      <c r="L96" s="124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41</v>
      </c>
      <c r="H97" s="188">
        <v>66</v>
      </c>
      <c r="I97" s="114"/>
      <c r="J97" s="114"/>
      <c r="K97" s="114"/>
      <c r="L97" s="11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90">
        <v>1</v>
      </c>
      <c r="D98" s="76">
        <v>1</v>
      </c>
      <c r="E98" s="76">
        <v>1</v>
      </c>
      <c r="F98" s="91">
        <v>2</v>
      </c>
      <c r="G98" s="75" t="s">
        <v>42</v>
      </c>
      <c r="H98" s="188">
        <v>67</v>
      </c>
      <c r="I98" s="125"/>
      <c r="J98" s="116"/>
      <c r="K98" s="116"/>
      <c r="L98" s="11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216" t="s">
        <v>96</v>
      </c>
      <c r="H99" s="188">
        <v>68</v>
      </c>
      <c r="I99" s="122">
        <f>I100</f>
        <v>0</v>
      </c>
      <c r="J99" s="123">
        <f aca="true" t="shared" si="6" ref="J99:L100">J100</f>
        <v>0</v>
      </c>
      <c r="K99" s="124">
        <f t="shared" si="6"/>
        <v>0</v>
      </c>
      <c r="L99" s="122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96</v>
      </c>
      <c r="H100" s="188">
        <v>69</v>
      </c>
      <c r="I100" s="122">
        <f>I101</f>
        <v>0</v>
      </c>
      <c r="J100" s="123">
        <f t="shared" si="6"/>
        <v>0</v>
      </c>
      <c r="K100" s="124">
        <f t="shared" si="6"/>
        <v>0</v>
      </c>
      <c r="L100" s="122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96</v>
      </c>
      <c r="H101" s="188">
        <v>70</v>
      </c>
      <c r="I101" s="122">
        <f>SUM(I102:I103)</f>
        <v>0</v>
      </c>
      <c r="J101" s="123">
        <f>SUM(J102:J103)</f>
        <v>0</v>
      </c>
      <c r="K101" s="124">
        <f>SUM(K102:K103)</f>
        <v>0</v>
      </c>
      <c r="L101" s="122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41</v>
      </c>
      <c r="H102" s="188">
        <v>71</v>
      </c>
      <c r="I102" s="115"/>
      <c r="J102" s="114"/>
      <c r="K102" s="114"/>
      <c r="L102" s="11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42</v>
      </c>
      <c r="H103" s="188">
        <v>72</v>
      </c>
      <c r="I103" s="114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3" t="s">
        <v>97</v>
      </c>
      <c r="H104" s="188">
        <v>73</v>
      </c>
      <c r="I104" s="122">
        <f aca="true" t="shared" si="7" ref="I104:L105">I105</f>
        <v>0</v>
      </c>
      <c r="J104" s="123">
        <f t="shared" si="7"/>
        <v>0</v>
      </c>
      <c r="K104" s="124">
        <f t="shared" si="7"/>
        <v>0</v>
      </c>
      <c r="L104" s="122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97</v>
      </c>
      <c r="H105" s="188">
        <v>74</v>
      </c>
      <c r="I105" s="122">
        <f t="shared" si="7"/>
        <v>0</v>
      </c>
      <c r="J105" s="123">
        <f t="shared" si="7"/>
        <v>0</v>
      </c>
      <c r="K105" s="124">
        <f t="shared" si="7"/>
        <v>0</v>
      </c>
      <c r="L105" s="122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97</v>
      </c>
      <c r="H106" s="188">
        <v>75</v>
      </c>
      <c r="I106" s="140">
        <f>SUM(I107:I108)</f>
        <v>0</v>
      </c>
      <c r="J106" s="144">
        <f>SUM(J107:J108)</f>
        <v>0</v>
      </c>
      <c r="K106" s="145">
        <f>SUM(K107:K108)</f>
        <v>0</v>
      </c>
      <c r="L106" s="140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41</v>
      </c>
      <c r="H107" s="188">
        <v>76</v>
      </c>
      <c r="I107" s="114"/>
      <c r="J107" s="114"/>
      <c r="K107" s="114"/>
      <c r="L107" s="11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42</v>
      </c>
      <c r="H108" s="188">
        <v>77</v>
      </c>
      <c r="I108" s="126"/>
      <c r="J108" s="127"/>
      <c r="K108" s="127"/>
      <c r="L108" s="12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56" t="s">
        <v>43</v>
      </c>
      <c r="H109" s="188">
        <v>78</v>
      </c>
      <c r="I109" s="122">
        <f>SUM(I110+I115+I119+I123+I127)</f>
        <v>0</v>
      </c>
      <c r="J109" s="123">
        <f>SUM(J110+J115+J119+J123+J127)</f>
        <v>0</v>
      </c>
      <c r="K109" s="124">
        <f>SUM(K110+K115+K119+K123+K127)</f>
        <v>0</v>
      </c>
      <c r="L109" s="122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217" t="s">
        <v>98</v>
      </c>
      <c r="H110" s="188">
        <v>79</v>
      </c>
      <c r="I110" s="140">
        <f aca="true" t="shared" si="8" ref="I110:L111">I111</f>
        <v>0</v>
      </c>
      <c r="J110" s="144">
        <f t="shared" si="8"/>
        <v>0</v>
      </c>
      <c r="K110" s="145">
        <f t="shared" si="8"/>
        <v>0</v>
      </c>
      <c r="L110" s="140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98</v>
      </c>
      <c r="H111" s="188">
        <v>80</v>
      </c>
      <c r="I111" s="122">
        <f t="shared" si="8"/>
        <v>0</v>
      </c>
      <c r="J111" s="123">
        <f t="shared" si="8"/>
        <v>0</v>
      </c>
      <c r="K111" s="124">
        <f t="shared" si="8"/>
        <v>0</v>
      </c>
      <c r="L111" s="122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98</v>
      </c>
      <c r="H112" s="188">
        <v>81</v>
      </c>
      <c r="I112" s="122">
        <f>SUM(I113:I114)</f>
        <v>0</v>
      </c>
      <c r="J112" s="123">
        <f>SUM(J113:J114)</f>
        <v>0</v>
      </c>
      <c r="K112" s="124">
        <f>SUM(K113:K114)</f>
        <v>0</v>
      </c>
      <c r="L112" s="122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44</v>
      </c>
      <c r="H113" s="188">
        <v>82</v>
      </c>
      <c r="I113" s="115"/>
      <c r="J113" s="114"/>
      <c r="K113" s="114"/>
      <c r="L113" s="11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99</v>
      </c>
      <c r="H114" s="188">
        <v>83</v>
      </c>
      <c r="I114" s="111"/>
      <c r="J114" s="111"/>
      <c r="K114" s="111"/>
      <c r="L114" s="11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3" t="s">
        <v>100</v>
      </c>
      <c r="H115" s="188">
        <v>84</v>
      </c>
      <c r="I115" s="122">
        <f>I116</f>
        <v>0</v>
      </c>
      <c r="J115" s="123">
        <f aca="true" t="shared" si="9" ref="J115:L117">J116</f>
        <v>0</v>
      </c>
      <c r="K115" s="124">
        <f t="shared" si="9"/>
        <v>0</v>
      </c>
      <c r="L115" s="122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100</v>
      </c>
      <c r="H116" s="188">
        <v>85</v>
      </c>
      <c r="I116" s="122">
        <f>I117</f>
        <v>0</v>
      </c>
      <c r="J116" s="123">
        <f t="shared" si="9"/>
        <v>0</v>
      </c>
      <c r="K116" s="124">
        <f t="shared" si="9"/>
        <v>0</v>
      </c>
      <c r="L116" s="122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100</v>
      </c>
      <c r="H117" s="188">
        <v>86</v>
      </c>
      <c r="I117" s="146">
        <f>I118</f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100</v>
      </c>
      <c r="H118" s="188">
        <v>87</v>
      </c>
      <c r="I118" s="114"/>
      <c r="J118" s="114"/>
      <c r="K118" s="114"/>
      <c r="L118" s="11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214" t="s">
        <v>45</v>
      </c>
      <c r="H119" s="188">
        <v>88</v>
      </c>
      <c r="I119" s="118">
        <f>I120</f>
        <v>0</v>
      </c>
      <c r="J119" s="119">
        <f aca="true" t="shared" si="10" ref="J119:L121">J120</f>
        <v>0</v>
      </c>
      <c r="K119" s="120">
        <f t="shared" si="10"/>
        <v>0</v>
      </c>
      <c r="L119" s="118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45</v>
      </c>
      <c r="H120" s="188">
        <v>89</v>
      </c>
      <c r="I120" s="122">
        <f>I121</f>
        <v>0</v>
      </c>
      <c r="J120" s="123">
        <f t="shared" si="10"/>
        <v>0</v>
      </c>
      <c r="K120" s="124">
        <f t="shared" si="10"/>
        <v>0</v>
      </c>
      <c r="L120" s="122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45</v>
      </c>
      <c r="H121" s="188">
        <v>90</v>
      </c>
      <c r="I121" s="122">
        <f>I122</f>
        <v>0</v>
      </c>
      <c r="J121" s="123">
        <f t="shared" si="10"/>
        <v>0</v>
      </c>
      <c r="K121" s="124">
        <f t="shared" si="10"/>
        <v>0</v>
      </c>
      <c r="L121" s="122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45</v>
      </c>
      <c r="H122" s="188">
        <v>91</v>
      </c>
      <c r="I122" s="115"/>
      <c r="J122" s="114"/>
      <c r="K122" s="114"/>
      <c r="L122" s="11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3">
        <v>2</v>
      </c>
      <c r="B123" s="45">
        <v>6</v>
      </c>
      <c r="C123" s="52">
        <v>4</v>
      </c>
      <c r="D123" s="62"/>
      <c r="E123" s="45"/>
      <c r="F123" s="56"/>
      <c r="G123" s="214" t="s">
        <v>46</v>
      </c>
      <c r="H123" s="188">
        <v>92</v>
      </c>
      <c r="I123" s="118">
        <f>I124</f>
        <v>0</v>
      </c>
      <c r="J123" s="119">
        <f aca="true" t="shared" si="11" ref="J123:L125">J124</f>
        <v>0</v>
      </c>
      <c r="K123" s="120">
        <f t="shared" si="11"/>
        <v>0</v>
      </c>
      <c r="L123" s="118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46</v>
      </c>
      <c r="H124" s="188">
        <v>93</v>
      </c>
      <c r="I124" s="122">
        <f>I125</f>
        <v>0</v>
      </c>
      <c r="J124" s="123">
        <f t="shared" si="11"/>
        <v>0</v>
      </c>
      <c r="K124" s="124">
        <f t="shared" si="11"/>
        <v>0</v>
      </c>
      <c r="L124" s="122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46</v>
      </c>
      <c r="H125" s="188">
        <v>94</v>
      </c>
      <c r="I125" s="122">
        <f>I126</f>
        <v>0</v>
      </c>
      <c r="J125" s="123">
        <f t="shared" si="11"/>
        <v>0</v>
      </c>
      <c r="K125" s="124">
        <f t="shared" si="11"/>
        <v>0</v>
      </c>
      <c r="L125" s="122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46</v>
      </c>
      <c r="H126" s="188">
        <v>95</v>
      </c>
      <c r="I126" s="115"/>
      <c r="J126" s="114"/>
      <c r="K126" s="114"/>
      <c r="L126" s="11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218" t="s">
        <v>101</v>
      </c>
      <c r="H127" s="188">
        <v>96</v>
      </c>
      <c r="I127" s="141">
        <f>I128</f>
        <v>0</v>
      </c>
      <c r="J127" s="142">
        <f aca="true" t="shared" si="12" ref="J127:L129">J128</f>
        <v>0</v>
      </c>
      <c r="K127" s="143">
        <f t="shared" si="12"/>
        <v>0</v>
      </c>
      <c r="L127" s="141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101</v>
      </c>
      <c r="H128" s="188">
        <v>97</v>
      </c>
      <c r="I128" s="122">
        <f>I129</f>
        <v>0</v>
      </c>
      <c r="J128" s="123">
        <f t="shared" si="12"/>
        <v>0</v>
      </c>
      <c r="K128" s="124">
        <f t="shared" si="12"/>
        <v>0</v>
      </c>
      <c r="L128" s="122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101</v>
      </c>
      <c r="H129" s="188">
        <v>98</v>
      </c>
      <c r="I129" s="122">
        <f>I130</f>
        <v>0</v>
      </c>
      <c r="J129" s="123">
        <f t="shared" si="12"/>
        <v>0</v>
      </c>
      <c r="K129" s="124">
        <f t="shared" si="12"/>
        <v>0</v>
      </c>
      <c r="L129" s="122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101</v>
      </c>
      <c r="H130" s="188">
        <v>99</v>
      </c>
      <c r="I130" s="115"/>
      <c r="J130" s="114"/>
      <c r="K130" s="114"/>
      <c r="L130" s="11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9">
        <v>1</v>
      </c>
      <c r="B131" s="300"/>
      <c r="C131" s="300"/>
      <c r="D131" s="300"/>
      <c r="E131" s="300"/>
      <c r="F131" s="301"/>
      <c r="G131" s="210">
        <v>2</v>
      </c>
      <c r="H131" s="210">
        <v>3</v>
      </c>
      <c r="I131" s="209">
        <v>4</v>
      </c>
      <c r="J131" s="208">
        <v>5</v>
      </c>
      <c r="K131" s="209">
        <v>6</v>
      </c>
      <c r="L131" s="20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102</v>
      </c>
      <c r="H132" s="189">
        <v>100</v>
      </c>
      <c r="I132" s="124">
        <f>SUM(I133+I138+I143)</f>
        <v>0</v>
      </c>
      <c r="J132" s="123">
        <f>SUM(J133+J138+J143)</f>
        <v>0</v>
      </c>
      <c r="K132" s="124">
        <f>SUM(K133+K138+K143)</f>
        <v>0</v>
      </c>
      <c r="L132" s="122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0">
        <v>2</v>
      </c>
      <c r="B133" s="29">
        <v>7</v>
      </c>
      <c r="C133" s="29">
        <v>1</v>
      </c>
      <c r="D133" s="46"/>
      <c r="E133" s="46"/>
      <c r="F133" s="39"/>
      <c r="G133" s="216" t="s">
        <v>103</v>
      </c>
      <c r="H133" s="189">
        <v>101</v>
      </c>
      <c r="I133" s="124">
        <f aca="true" t="shared" si="13" ref="I133:L134">I134</f>
        <v>0</v>
      </c>
      <c r="J133" s="123">
        <f t="shared" si="13"/>
        <v>0</v>
      </c>
      <c r="K133" s="124">
        <f t="shared" si="13"/>
        <v>0</v>
      </c>
      <c r="L133" s="122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103</v>
      </c>
      <c r="H134" s="189">
        <v>102</v>
      </c>
      <c r="I134" s="124">
        <f t="shared" si="13"/>
        <v>0</v>
      </c>
      <c r="J134" s="123">
        <f t="shared" si="13"/>
        <v>0</v>
      </c>
      <c r="K134" s="124">
        <f t="shared" si="13"/>
        <v>0</v>
      </c>
      <c r="L134" s="122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103</v>
      </c>
      <c r="H135" s="189">
        <v>103</v>
      </c>
      <c r="I135" s="124">
        <f>SUM(I136:I137)</f>
        <v>0</v>
      </c>
      <c r="J135" s="123">
        <f>SUM(J136:J137)</f>
        <v>0</v>
      </c>
      <c r="K135" s="124">
        <f>SUM(K136:K137)</f>
        <v>0</v>
      </c>
      <c r="L135" s="122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104</v>
      </c>
      <c r="H136" s="189">
        <v>104</v>
      </c>
      <c r="I136" s="112"/>
      <c r="J136" s="112"/>
      <c r="K136" s="112"/>
      <c r="L136" s="1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105</v>
      </c>
      <c r="H137" s="189">
        <v>105</v>
      </c>
      <c r="I137" s="128"/>
      <c r="J137" s="113"/>
      <c r="K137" s="113"/>
      <c r="L137" s="11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3">
        <v>2</v>
      </c>
      <c r="B138" s="42">
        <v>7</v>
      </c>
      <c r="C138" s="33">
        <v>2</v>
      </c>
      <c r="D138" s="42"/>
      <c r="E138" s="49"/>
      <c r="F138" s="69"/>
      <c r="G138" s="219" t="s">
        <v>47</v>
      </c>
      <c r="H138" s="189">
        <v>106</v>
      </c>
      <c r="I138" s="145">
        <f aca="true" t="shared" si="14" ref="I138:L139">I139</f>
        <v>0</v>
      </c>
      <c r="J138" s="144">
        <f t="shared" si="14"/>
        <v>0</v>
      </c>
      <c r="K138" s="145">
        <f t="shared" si="14"/>
        <v>0</v>
      </c>
      <c r="L138" s="140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47</v>
      </c>
      <c r="H139" s="189">
        <v>107</v>
      </c>
      <c r="I139" s="124">
        <f>I140</f>
        <v>0</v>
      </c>
      <c r="J139" s="123">
        <f t="shared" si="14"/>
        <v>0</v>
      </c>
      <c r="K139" s="124">
        <f t="shared" si="14"/>
        <v>0</v>
      </c>
      <c r="L139" s="122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47</v>
      </c>
      <c r="H140" s="189">
        <v>108</v>
      </c>
      <c r="I140" s="124">
        <f>SUM(I141:I142)</f>
        <v>0</v>
      </c>
      <c r="J140" s="123">
        <f>SUM(J141:J142)</f>
        <v>0</v>
      </c>
      <c r="K140" s="124">
        <f>SUM(K141:K142)</f>
        <v>0</v>
      </c>
      <c r="L140" s="122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106</v>
      </c>
      <c r="H141" s="189">
        <v>109</v>
      </c>
      <c r="I141" s="128"/>
      <c r="J141" s="113"/>
      <c r="K141" s="113"/>
      <c r="L141" s="11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107</v>
      </c>
      <c r="H142" s="189">
        <v>110</v>
      </c>
      <c r="I142" s="113"/>
      <c r="J142" s="113"/>
      <c r="K142" s="113"/>
      <c r="L142" s="11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216" t="s">
        <v>108</v>
      </c>
      <c r="H143" s="189">
        <v>111</v>
      </c>
      <c r="I143" s="124">
        <f>I144</f>
        <v>0</v>
      </c>
      <c r="J143" s="123">
        <f aca="true" t="shared" si="15" ref="J143:L144">J144</f>
        <v>0</v>
      </c>
      <c r="K143" s="124">
        <f t="shared" si="15"/>
        <v>0</v>
      </c>
      <c r="L143" s="122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108</v>
      </c>
      <c r="H144" s="189">
        <v>112</v>
      </c>
      <c r="I144" s="143">
        <f>I145</f>
        <v>0</v>
      </c>
      <c r="J144" s="142">
        <f t="shared" si="15"/>
        <v>0</v>
      </c>
      <c r="K144" s="143">
        <f t="shared" si="15"/>
        <v>0</v>
      </c>
      <c r="L144" s="141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108</v>
      </c>
      <c r="H145" s="189">
        <v>113</v>
      </c>
      <c r="I145" s="124">
        <f>SUM(I146:I147)</f>
        <v>0</v>
      </c>
      <c r="J145" s="123">
        <f>SUM(J146:J147)</f>
        <v>0</v>
      </c>
      <c r="K145" s="124">
        <f>SUM(K146:K147)</f>
        <v>0</v>
      </c>
      <c r="L145" s="122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109</v>
      </c>
      <c r="H146" s="189">
        <v>114</v>
      </c>
      <c r="I146" s="129"/>
      <c r="J146" s="112"/>
      <c r="K146" s="112"/>
      <c r="L146" s="1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110</v>
      </c>
      <c r="H147" s="189">
        <v>115</v>
      </c>
      <c r="I147" s="113"/>
      <c r="J147" s="113"/>
      <c r="K147" s="113"/>
      <c r="L147" s="11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48</v>
      </c>
      <c r="H148" s="189">
        <v>116</v>
      </c>
      <c r="I148" s="120">
        <f>I149</f>
        <v>0</v>
      </c>
      <c r="J148" s="119">
        <f>J149</f>
        <v>0</v>
      </c>
      <c r="K148" s="120">
        <f>K149</f>
        <v>0</v>
      </c>
      <c r="L148" s="118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215" t="s">
        <v>48</v>
      </c>
      <c r="H149" s="189">
        <v>117</v>
      </c>
      <c r="I149" s="120">
        <f>I150+I154</f>
        <v>0</v>
      </c>
      <c r="J149" s="119">
        <f>J150+J154</f>
        <v>0</v>
      </c>
      <c r="K149" s="120">
        <f>K150+K154</f>
        <v>0</v>
      </c>
      <c r="L149" s="118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41</v>
      </c>
      <c r="H150" s="189">
        <v>118</v>
      </c>
      <c r="I150" s="124">
        <f>I151</f>
        <v>0</v>
      </c>
      <c r="J150" s="123">
        <f>J151</f>
        <v>0</v>
      </c>
      <c r="K150" s="124">
        <f>K151</f>
        <v>0</v>
      </c>
      <c r="L150" s="122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41</v>
      </c>
      <c r="H151" s="189">
        <v>119</v>
      </c>
      <c r="I151" s="120">
        <f>SUM(I152:I153)</f>
        <v>0</v>
      </c>
      <c r="J151" s="119">
        <f>SUM(J152:J153)</f>
        <v>0</v>
      </c>
      <c r="K151" s="120">
        <f>SUM(K152:K153)</f>
        <v>0</v>
      </c>
      <c r="L151" s="118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49</v>
      </c>
      <c r="H152" s="189">
        <v>120</v>
      </c>
      <c r="I152" s="113"/>
      <c r="J152" s="113"/>
      <c r="K152" s="113"/>
      <c r="L152" s="11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111</v>
      </c>
      <c r="H153" s="189">
        <v>121</v>
      </c>
      <c r="I153" s="130"/>
      <c r="J153" s="117"/>
      <c r="K153" s="117"/>
      <c r="L153" s="11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42</v>
      </c>
      <c r="H154" s="189">
        <v>122</v>
      </c>
      <c r="I154" s="124">
        <f>I155</f>
        <v>0</v>
      </c>
      <c r="J154" s="123">
        <f aca="true" t="shared" si="16" ref="J154:L155">J155</f>
        <v>0</v>
      </c>
      <c r="K154" s="124">
        <f t="shared" si="16"/>
        <v>0</v>
      </c>
      <c r="L154" s="122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151</v>
      </c>
      <c r="H155" s="189">
        <v>123</v>
      </c>
      <c r="I155" s="124">
        <f>I156</f>
        <v>0</v>
      </c>
      <c r="J155" s="123">
        <f t="shared" si="16"/>
        <v>0</v>
      </c>
      <c r="K155" s="124">
        <f t="shared" si="16"/>
        <v>0</v>
      </c>
      <c r="L155" s="122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151</v>
      </c>
      <c r="H156" s="189">
        <v>124</v>
      </c>
      <c r="I156" s="131"/>
      <c r="J156" s="132"/>
      <c r="K156" s="132"/>
      <c r="L156" s="13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155</v>
      </c>
      <c r="H157" s="189">
        <v>125</v>
      </c>
      <c r="I157" s="124">
        <f>I158+I162</f>
        <v>0</v>
      </c>
      <c r="J157" s="123">
        <f>J158+J162</f>
        <v>0</v>
      </c>
      <c r="K157" s="124">
        <f>K158+K162</f>
        <v>0</v>
      </c>
      <c r="L157" s="122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216" t="s">
        <v>156</v>
      </c>
      <c r="H158" s="189">
        <v>126</v>
      </c>
      <c r="I158" s="124">
        <f>I159</f>
        <v>0</v>
      </c>
      <c r="J158" s="123">
        <f aca="true" t="shared" si="17" ref="J158:L160">J159</f>
        <v>0</v>
      </c>
      <c r="K158" s="124">
        <f t="shared" si="17"/>
        <v>0</v>
      </c>
      <c r="L158" s="122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36</v>
      </c>
      <c r="H159" s="189">
        <v>127</v>
      </c>
      <c r="I159" s="120">
        <f>I160</f>
        <v>0</v>
      </c>
      <c r="J159" s="119">
        <f t="shared" si="17"/>
        <v>0</v>
      </c>
      <c r="K159" s="120">
        <f t="shared" si="17"/>
        <v>0</v>
      </c>
      <c r="L159" s="118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36</v>
      </c>
      <c r="H160" s="189">
        <v>128</v>
      </c>
      <c r="I160" s="124">
        <f>I161</f>
        <v>0</v>
      </c>
      <c r="J160" s="123">
        <f t="shared" si="17"/>
        <v>0</v>
      </c>
      <c r="K160" s="124">
        <f t="shared" si="17"/>
        <v>0</v>
      </c>
      <c r="L160" s="122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36</v>
      </c>
      <c r="H161" s="189">
        <v>129</v>
      </c>
      <c r="I161" s="129"/>
      <c r="J161" s="112"/>
      <c r="K161" s="112"/>
      <c r="L161" s="1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216" t="s">
        <v>155</v>
      </c>
      <c r="H162" s="189">
        <v>130</v>
      </c>
      <c r="I162" s="124">
        <f>SUM(I163+I168)</f>
        <v>0</v>
      </c>
      <c r="J162" s="123">
        <f>SUM(J163+J168)</f>
        <v>0</v>
      </c>
      <c r="K162" s="124">
        <f>SUM(K163+K168)</f>
        <v>0</v>
      </c>
      <c r="L162" s="122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41</v>
      </c>
      <c r="H163" s="189">
        <v>131</v>
      </c>
      <c r="I163" s="120">
        <f>I164</f>
        <v>0</v>
      </c>
      <c r="J163" s="119">
        <f>J164</f>
        <v>0</v>
      </c>
      <c r="K163" s="120">
        <f>K164</f>
        <v>0</v>
      </c>
      <c r="L163" s="118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41</v>
      </c>
      <c r="H164" s="189">
        <v>132</v>
      </c>
      <c r="I164" s="124">
        <f>SUM(I165:I167)</f>
        <v>0</v>
      </c>
      <c r="J164" s="123">
        <f>SUM(J165:J167)</f>
        <v>0</v>
      </c>
      <c r="K164" s="124">
        <f>SUM(K165:K167)</f>
        <v>0</v>
      </c>
      <c r="L164" s="122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112</v>
      </c>
      <c r="H165" s="189">
        <v>133</v>
      </c>
      <c r="I165" s="130"/>
      <c r="J165" s="121"/>
      <c r="K165" s="121"/>
      <c r="L165" s="12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50</v>
      </c>
      <c r="H166" s="189">
        <v>134</v>
      </c>
      <c r="I166" s="113"/>
      <c r="J166" s="126"/>
      <c r="K166" s="126"/>
      <c r="L166" s="12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51</v>
      </c>
      <c r="H167" s="189">
        <v>135</v>
      </c>
      <c r="I167" s="128"/>
      <c r="J167" s="113"/>
      <c r="K167" s="113"/>
      <c r="L167" s="11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42</v>
      </c>
      <c r="H168" s="189">
        <v>136</v>
      </c>
      <c r="I168" s="124">
        <f>I169</f>
        <v>0</v>
      </c>
      <c r="J168" s="123">
        <f>J169</f>
        <v>0</v>
      </c>
      <c r="K168" s="124">
        <f>K169</f>
        <v>0</v>
      </c>
      <c r="L168" s="122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52</v>
      </c>
      <c r="H169" s="189">
        <v>137</v>
      </c>
      <c r="I169" s="120">
        <f>SUM(I170:I173)-I171</f>
        <v>0</v>
      </c>
      <c r="J169" s="119">
        <f>SUM(J170:J173)-J171</f>
        <v>0</v>
      </c>
      <c r="K169" s="120">
        <f>SUM(K170:K173)-K171</f>
        <v>0</v>
      </c>
      <c r="L169" s="118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55" t="s">
        <v>134</v>
      </c>
      <c r="H170" s="189">
        <v>138</v>
      </c>
      <c r="I170" s="128"/>
      <c r="J170" s="121"/>
      <c r="K170" s="121"/>
      <c r="L170" s="12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2">
        <v>1</v>
      </c>
      <c r="B171" s="300"/>
      <c r="C171" s="300"/>
      <c r="D171" s="300"/>
      <c r="E171" s="300"/>
      <c r="F171" s="301"/>
      <c r="G171" s="199">
        <v>2</v>
      </c>
      <c r="H171" s="199">
        <v>3</v>
      </c>
      <c r="I171" s="200">
        <v>4</v>
      </c>
      <c r="J171" s="211">
        <v>5</v>
      </c>
      <c r="K171" s="211">
        <v>6</v>
      </c>
      <c r="L171" s="211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90">
        <v>139</v>
      </c>
      <c r="I172" s="121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91">
        <v>140</v>
      </c>
      <c r="I173" s="126"/>
      <c r="J173" s="126"/>
      <c r="K173" s="126"/>
      <c r="L173" s="12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9"/>
      <c r="E174" s="89"/>
      <c r="F174" s="87"/>
      <c r="G174" s="138" t="s">
        <v>54</v>
      </c>
      <c r="H174" s="190">
        <v>141</v>
      </c>
      <c r="I174" s="241">
        <f>SUM(I175+I226+I286)</f>
        <v>13000</v>
      </c>
      <c r="J174" s="266">
        <f>SUM(J175+J226+J286)</f>
        <v>13000</v>
      </c>
      <c r="K174" s="242">
        <f>SUM(K175+K226+K286)</f>
        <v>0</v>
      </c>
      <c r="L174" s="241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39" t="s">
        <v>55</v>
      </c>
      <c r="H175" s="191">
        <v>142</v>
      </c>
      <c r="I175" s="245">
        <f>SUM(I176+I197+I205+I216+I220)</f>
        <v>13000</v>
      </c>
      <c r="J175" s="267">
        <f>SUM(J176+J197+J205+J216+J220)</f>
        <v>13000</v>
      </c>
      <c r="K175" s="267">
        <f>SUM(K176+K197+K205+K216+K220)</f>
        <v>0</v>
      </c>
      <c r="L175" s="267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20" t="s">
        <v>56</v>
      </c>
      <c r="H176" s="190">
        <v>143</v>
      </c>
      <c r="I176" s="267">
        <f>SUM(I177+I180+I185+I189+I194)</f>
        <v>12000</v>
      </c>
      <c r="J176" s="268">
        <f>SUM(J177+J180+J185+J189+J194)</f>
        <v>12000</v>
      </c>
      <c r="K176" s="246">
        <f>SUM(K177+K180+K185+K189+K194)</f>
        <v>0</v>
      </c>
      <c r="L176" s="24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91">
        <v>144</v>
      </c>
      <c r="I177" s="245">
        <f aca="true" t="shared" si="18" ref="I177:L178">I178</f>
        <v>0</v>
      </c>
      <c r="J177" s="269">
        <f t="shared" si="18"/>
        <v>0</v>
      </c>
      <c r="K177" s="270">
        <f t="shared" si="18"/>
        <v>0</v>
      </c>
      <c r="L177" s="267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90">
        <v>145</v>
      </c>
      <c r="I178" s="267">
        <f t="shared" si="18"/>
        <v>0</v>
      </c>
      <c r="J178" s="245">
        <f t="shared" si="18"/>
        <v>0</v>
      </c>
      <c r="K178" s="245">
        <f t="shared" si="18"/>
        <v>0</v>
      </c>
      <c r="L178" s="24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91">
        <v>146</v>
      </c>
      <c r="I179" s="271"/>
      <c r="J179" s="239"/>
      <c r="K179" s="239"/>
      <c r="L179" s="239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90">
        <v>147</v>
      </c>
      <c r="I180" s="267">
        <f>I181</f>
        <v>0</v>
      </c>
      <c r="J180" s="269">
        <f>J181</f>
        <v>0</v>
      </c>
      <c r="K180" s="270">
        <f>K181</f>
        <v>0</v>
      </c>
      <c r="L180" s="267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91">
        <v>148</v>
      </c>
      <c r="I181" s="245">
        <f>SUM(I182:I184)</f>
        <v>0</v>
      </c>
      <c r="J181" s="268">
        <f>SUM(J182:J184)</f>
        <v>0</v>
      </c>
      <c r="K181" s="246">
        <f>SUM(K182:K184)</f>
        <v>0</v>
      </c>
      <c r="L181" s="24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90">
        <v>149</v>
      </c>
      <c r="I182" s="240"/>
      <c r="J182" s="237"/>
      <c r="K182" s="237"/>
      <c r="L182" s="27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91">
        <v>150</v>
      </c>
      <c r="I183" s="271"/>
      <c r="J183" s="239"/>
      <c r="K183" s="239"/>
      <c r="L183" s="239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90">
        <v>151</v>
      </c>
      <c r="I184" s="240"/>
      <c r="J184" s="237"/>
      <c r="K184" s="237"/>
      <c r="L184" s="27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91">
        <v>152</v>
      </c>
      <c r="I185" s="245">
        <f>I186</f>
        <v>12000</v>
      </c>
      <c r="J185" s="268">
        <f>J186</f>
        <v>12000</v>
      </c>
      <c r="K185" s="246">
        <f>K186</f>
        <v>0</v>
      </c>
      <c r="L185" s="24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90">
        <v>153</v>
      </c>
      <c r="I186" s="245">
        <f>SUM(I187:I188)</f>
        <v>12000</v>
      </c>
      <c r="J186" s="268">
        <f>SUM(J187:J188)</f>
        <v>12000</v>
      </c>
      <c r="K186" s="246">
        <f>SUM(K187:K188)</f>
        <v>0</v>
      </c>
      <c r="L186" s="24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91">
        <v>154</v>
      </c>
      <c r="I187" s="271"/>
      <c r="J187" s="239"/>
      <c r="K187" s="239"/>
      <c r="L187" s="27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90">
        <v>155</v>
      </c>
      <c r="I188" s="240">
        <v>12000</v>
      </c>
      <c r="J188" s="239">
        <v>12000</v>
      </c>
      <c r="K188" s="239"/>
      <c r="L188" s="239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91">
        <v>156</v>
      </c>
      <c r="I189" s="245">
        <f>I190</f>
        <v>0</v>
      </c>
      <c r="J189" s="273">
        <f>J190</f>
        <v>0</v>
      </c>
      <c r="K189" s="274">
        <f>K190</f>
        <v>0</v>
      </c>
      <c r="L189" s="249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90">
        <v>157</v>
      </c>
      <c r="I190" s="267">
        <f>SUM(I191:I193)</f>
        <v>0</v>
      </c>
      <c r="J190" s="268">
        <f>SUM(J191:J193)</f>
        <v>0</v>
      </c>
      <c r="K190" s="246">
        <f>SUM(K191:K193)</f>
        <v>0</v>
      </c>
      <c r="L190" s="24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91">
        <v>158</v>
      </c>
      <c r="I191" s="271"/>
      <c r="J191" s="239"/>
      <c r="K191" s="239"/>
      <c r="L191" s="27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90">
        <v>159</v>
      </c>
      <c r="I192" s="240"/>
      <c r="J192" s="237"/>
      <c r="K192" s="237"/>
      <c r="L192" s="239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91">
        <v>160</v>
      </c>
      <c r="I193" s="275"/>
      <c r="J193" s="272"/>
      <c r="K193" s="272"/>
      <c r="L193" s="27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90">
        <v>161</v>
      </c>
      <c r="I194" s="245">
        <f aca="true" t="shared" si="19" ref="I194:L195">I195</f>
        <v>0</v>
      </c>
      <c r="J194" s="268">
        <f t="shared" si="19"/>
        <v>0</v>
      </c>
      <c r="K194" s="246">
        <f t="shared" si="19"/>
        <v>0</v>
      </c>
      <c r="L194" s="24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91">
        <v>162</v>
      </c>
      <c r="I195" s="246">
        <f t="shared" si="19"/>
        <v>0</v>
      </c>
      <c r="J195" s="246">
        <f t="shared" si="19"/>
        <v>0</v>
      </c>
      <c r="K195" s="246">
        <f t="shared" si="19"/>
        <v>0</v>
      </c>
      <c r="L195" s="246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90">
        <v>163</v>
      </c>
      <c r="I196" s="237"/>
      <c r="J196" s="239"/>
      <c r="K196" s="239"/>
      <c r="L196" s="239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19" t="s">
        <v>65</v>
      </c>
      <c r="H197" s="191">
        <v>164</v>
      </c>
      <c r="I197" s="245">
        <f aca="true" t="shared" si="20" ref="I197:L198">I198</f>
        <v>1000</v>
      </c>
      <c r="J197" s="273">
        <f t="shared" si="20"/>
        <v>1000</v>
      </c>
      <c r="K197" s="274">
        <f t="shared" si="20"/>
        <v>0</v>
      </c>
      <c r="L197" s="249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90">
        <v>165</v>
      </c>
      <c r="I198" s="267">
        <f t="shared" si="20"/>
        <v>1000</v>
      </c>
      <c r="J198" s="268">
        <f t="shared" si="20"/>
        <v>1000</v>
      </c>
      <c r="K198" s="246">
        <f t="shared" si="20"/>
        <v>0</v>
      </c>
      <c r="L198" s="24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91">
        <v>166</v>
      </c>
      <c r="I199" s="245">
        <f>SUM(I200:I204)</f>
        <v>1000</v>
      </c>
      <c r="J199" s="269">
        <f>SUM(J200:J204)</f>
        <v>1000</v>
      </c>
      <c r="K199" s="270">
        <f>SUM(K200:K204)</f>
        <v>0</v>
      </c>
      <c r="L199" s="267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90">
        <v>167</v>
      </c>
      <c r="I200" s="237"/>
      <c r="J200" s="239"/>
      <c r="K200" s="239"/>
      <c r="L200" s="27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91">
        <v>168</v>
      </c>
      <c r="I201" s="239">
        <v>1000</v>
      </c>
      <c r="J201" s="239">
        <v>1000</v>
      </c>
      <c r="K201" s="239"/>
      <c r="L201" s="239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90">
        <v>169</v>
      </c>
      <c r="I202" s="114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91">
        <v>170</v>
      </c>
      <c r="I203" s="114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90">
        <v>171</v>
      </c>
      <c r="I204" s="114"/>
      <c r="J204" s="114"/>
      <c r="K204" s="114"/>
      <c r="L204" s="12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216" t="s">
        <v>122</v>
      </c>
      <c r="H205" s="191">
        <v>172</v>
      </c>
      <c r="I205" s="122">
        <f>SUM(I206+I210)</f>
        <v>0</v>
      </c>
      <c r="J205" s="123">
        <f>SUM(J206+J210)</f>
        <v>0</v>
      </c>
      <c r="K205" s="124">
        <f>SUM(K206+K210)</f>
        <v>0</v>
      </c>
      <c r="L205" s="122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90">
        <v>173</v>
      </c>
      <c r="I206" s="118">
        <f>I207</f>
        <v>0</v>
      </c>
      <c r="J206" s="119">
        <f>J207</f>
        <v>0</v>
      </c>
      <c r="K206" s="120">
        <f>K207</f>
        <v>0</v>
      </c>
      <c r="L206" s="118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91">
        <v>174</v>
      </c>
      <c r="I207" s="122">
        <f>I209</f>
        <v>0</v>
      </c>
      <c r="J207" s="123">
        <f>J209</f>
        <v>0</v>
      </c>
      <c r="K207" s="124">
        <f>K209</f>
        <v>0</v>
      </c>
      <c r="L207" s="122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9">
        <v>1</v>
      </c>
      <c r="B208" s="300"/>
      <c r="C208" s="300"/>
      <c r="D208" s="300"/>
      <c r="E208" s="300"/>
      <c r="F208" s="301"/>
      <c r="G208" s="208">
        <v>2</v>
      </c>
      <c r="H208" s="209">
        <v>3</v>
      </c>
      <c r="I208" s="201">
        <v>4</v>
      </c>
      <c r="J208" s="199">
        <v>5</v>
      </c>
      <c r="K208" s="200">
        <v>6</v>
      </c>
      <c r="L208" s="201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55" t="s">
        <v>136</v>
      </c>
      <c r="H209" s="187">
        <v>175</v>
      </c>
      <c r="I209" s="127"/>
      <c r="J209" s="127"/>
      <c r="K209" s="127"/>
      <c r="L209" s="12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92">
        <v>176</v>
      </c>
      <c r="I210" s="122">
        <f>I211</f>
        <v>0</v>
      </c>
      <c r="J210" s="123">
        <f>J211</f>
        <v>0</v>
      </c>
      <c r="K210" s="124">
        <f>K211</f>
        <v>0</v>
      </c>
      <c r="L210" s="122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87">
        <v>177</v>
      </c>
      <c r="I211" s="118">
        <f>SUM(I212:I215)</f>
        <v>0</v>
      </c>
      <c r="J211" s="119">
        <f>SUM(J212:J215)</f>
        <v>0</v>
      </c>
      <c r="K211" s="120">
        <f>SUM(K212:K215)</f>
        <v>0</v>
      </c>
      <c r="L211" s="118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92">
        <v>178</v>
      </c>
      <c r="I212" s="114"/>
      <c r="J212" s="114"/>
      <c r="K212" s="114"/>
      <c r="L212" s="12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87">
        <v>179</v>
      </c>
      <c r="I213" s="114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92">
        <v>180</v>
      </c>
      <c r="I214" s="114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87">
        <v>181</v>
      </c>
      <c r="I215" s="114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215" t="s">
        <v>135</v>
      </c>
      <c r="H216" s="192">
        <v>182</v>
      </c>
      <c r="I216" s="118">
        <f>I217</f>
        <v>0</v>
      </c>
      <c r="J216" s="119">
        <f aca="true" t="shared" si="21" ref="J216:L218">J217</f>
        <v>0</v>
      </c>
      <c r="K216" s="120">
        <f t="shared" si="21"/>
        <v>0</v>
      </c>
      <c r="L216" s="120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87">
        <v>183</v>
      </c>
      <c r="I217" s="141">
        <f>I218</f>
        <v>0</v>
      </c>
      <c r="J217" s="142">
        <f t="shared" si="21"/>
        <v>0</v>
      </c>
      <c r="K217" s="143">
        <f t="shared" si="21"/>
        <v>0</v>
      </c>
      <c r="L217" s="143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92">
        <v>184</v>
      </c>
      <c r="I218" s="122">
        <f>I219</f>
        <v>0</v>
      </c>
      <c r="J218" s="123">
        <f t="shared" si="21"/>
        <v>0</v>
      </c>
      <c r="K218" s="124">
        <f t="shared" si="21"/>
        <v>0</v>
      </c>
      <c r="L218" s="124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87">
        <v>185</v>
      </c>
      <c r="I219" s="127"/>
      <c r="J219" s="127"/>
      <c r="K219" s="127"/>
      <c r="L219" s="12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216" t="s">
        <v>157</v>
      </c>
      <c r="H220" s="192">
        <v>186</v>
      </c>
      <c r="I220" s="154">
        <f aca="true" t="shared" si="22" ref="I220:L221">I221</f>
        <v>0</v>
      </c>
      <c r="J220" s="154">
        <f t="shared" si="22"/>
        <v>0</v>
      </c>
      <c r="K220" s="154">
        <f t="shared" si="22"/>
        <v>0</v>
      </c>
      <c r="L220" s="154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55" t="s">
        <v>157</v>
      </c>
      <c r="H221" s="187">
        <v>187</v>
      </c>
      <c r="I221" s="154">
        <f t="shared" si="22"/>
        <v>0</v>
      </c>
      <c r="J221" s="154">
        <f t="shared" si="22"/>
        <v>0</v>
      </c>
      <c r="K221" s="154">
        <f t="shared" si="22"/>
        <v>0</v>
      </c>
      <c r="L221" s="154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55" t="s">
        <v>157</v>
      </c>
      <c r="H222" s="192">
        <v>188</v>
      </c>
      <c r="I222" s="154">
        <f>SUM(I223:I225)</f>
        <v>0</v>
      </c>
      <c r="J222" s="154">
        <f>SUM(J223:J225)</f>
        <v>0</v>
      </c>
      <c r="K222" s="154">
        <f>SUM(K223:K225)</f>
        <v>0</v>
      </c>
      <c r="L222" s="154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55" t="s">
        <v>158</v>
      </c>
      <c r="H223" s="187">
        <v>189</v>
      </c>
      <c r="I223" s="114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55" t="s">
        <v>159</v>
      </c>
      <c r="H224" s="192">
        <v>190</v>
      </c>
      <c r="I224" s="114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55" t="s">
        <v>160</v>
      </c>
      <c r="H225" s="187">
        <v>191</v>
      </c>
      <c r="I225" s="114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92">
        <v>192</v>
      </c>
      <c r="I226" s="122">
        <f>SUM(I227+I257)</f>
        <v>0</v>
      </c>
      <c r="J226" s="123">
        <f>SUM(J227+J257)</f>
        <v>0</v>
      </c>
      <c r="K226" s="124">
        <f>SUM(K227+K257)</f>
        <v>0</v>
      </c>
      <c r="L226" s="124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218" t="s">
        <v>71</v>
      </c>
      <c r="H227" s="187">
        <v>193</v>
      </c>
      <c r="I227" s="141">
        <f>SUM(I228+I234+I238+I242+I246+I250+I253)</f>
        <v>0</v>
      </c>
      <c r="J227" s="142">
        <f>SUM(J228+J234+J238+J242+J246+J250+J253)</f>
        <v>0</v>
      </c>
      <c r="K227" s="143">
        <f>SUM(K228+K234+K238+K242+K246+K250+K253)</f>
        <v>0</v>
      </c>
      <c r="L227" s="143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92">
        <v>194</v>
      </c>
      <c r="I228" s="122">
        <f>I229</f>
        <v>0</v>
      </c>
      <c r="J228" s="123">
        <f>J229</f>
        <v>0</v>
      </c>
      <c r="K228" s="124">
        <f>K229</f>
        <v>0</v>
      </c>
      <c r="L228" s="124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87">
        <v>195</v>
      </c>
      <c r="I229" s="122">
        <f>SUM(I230:I233)</f>
        <v>0</v>
      </c>
      <c r="J229" s="123">
        <f>SUM(J230:J233)</f>
        <v>0</v>
      </c>
      <c r="K229" s="124">
        <f>SUM(K230:K233)</f>
        <v>0</v>
      </c>
      <c r="L229" s="124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92">
        <v>196</v>
      </c>
      <c r="I230" s="114"/>
      <c r="J230" s="114"/>
      <c r="K230" s="114"/>
      <c r="L230" s="12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87">
        <v>197</v>
      </c>
      <c r="I231" s="114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167</v>
      </c>
      <c r="H232" s="192">
        <v>198</v>
      </c>
      <c r="I232" s="114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166</v>
      </c>
      <c r="H233" s="192">
        <v>199</v>
      </c>
      <c r="I233" s="114"/>
      <c r="J233" s="113"/>
      <c r="K233" s="114"/>
      <c r="L233" s="127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92">
        <v>200</v>
      </c>
      <c r="I234" s="122">
        <f>I235</f>
        <v>0</v>
      </c>
      <c r="J234" s="123">
        <f>J235</f>
        <v>0</v>
      </c>
      <c r="K234" s="124">
        <f>K235</f>
        <v>0</v>
      </c>
      <c r="L234" s="124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92">
        <v>201</v>
      </c>
      <c r="I235" s="122">
        <f>SUM(I236:I237)</f>
        <v>0</v>
      </c>
      <c r="J235" s="123">
        <f>SUM(J236:J237)</f>
        <v>0</v>
      </c>
      <c r="K235" s="124">
        <f>SUM(K236:K237)</f>
        <v>0</v>
      </c>
      <c r="L235" s="124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92">
        <v>202</v>
      </c>
      <c r="I236" s="114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92">
        <v>203</v>
      </c>
      <c r="I237" s="114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92">
        <v>204</v>
      </c>
      <c r="I238" s="118">
        <f>I239</f>
        <v>0</v>
      </c>
      <c r="J238" s="119">
        <f>J239</f>
        <v>0</v>
      </c>
      <c r="K238" s="120">
        <f>K239</f>
        <v>0</v>
      </c>
      <c r="L238" s="120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92">
        <v>205</v>
      </c>
      <c r="I239" s="122">
        <f>I240+I241</f>
        <v>0</v>
      </c>
      <c r="J239" s="122">
        <f>J240+J241</f>
        <v>0</v>
      </c>
      <c r="K239" s="122">
        <f>K240+K241</f>
        <v>0</v>
      </c>
      <c r="L239" s="122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92">
        <v>206</v>
      </c>
      <c r="I240" s="114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92">
        <v>207</v>
      </c>
      <c r="I241" s="127"/>
      <c r="J241" s="117"/>
      <c r="K241" s="127"/>
      <c r="L241" s="127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92">
        <v>208</v>
      </c>
      <c r="I242" s="122">
        <f>I243</f>
        <v>0</v>
      </c>
      <c r="J242" s="124">
        <f>J243</f>
        <v>0</v>
      </c>
      <c r="K242" s="122">
        <f>K243</f>
        <v>0</v>
      </c>
      <c r="L242" s="124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92">
        <v>209</v>
      </c>
      <c r="I243" s="118">
        <f>SUM(I244:I245)</f>
        <v>0</v>
      </c>
      <c r="J243" s="119">
        <f>SUM(J244:J245)</f>
        <v>0</v>
      </c>
      <c r="K243" s="120">
        <f>SUM(K244:K245)</f>
        <v>0</v>
      </c>
      <c r="L243" s="120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92">
        <v>210</v>
      </c>
      <c r="I244" s="114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92">
        <v>211</v>
      </c>
      <c r="I245" s="114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92">
        <v>212</v>
      </c>
      <c r="I246" s="122">
        <f>I248</f>
        <v>0</v>
      </c>
      <c r="J246" s="123">
        <f>J248</f>
        <v>0</v>
      </c>
      <c r="K246" s="124">
        <f>K248</f>
        <v>0</v>
      </c>
      <c r="L246" s="124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9">
        <v>1</v>
      </c>
      <c r="B247" s="300"/>
      <c r="C247" s="300"/>
      <c r="D247" s="300"/>
      <c r="E247" s="300"/>
      <c r="F247" s="301"/>
      <c r="G247" s="212">
        <v>2</v>
      </c>
      <c r="H247" s="209">
        <v>3</v>
      </c>
      <c r="I247" s="207">
        <v>4</v>
      </c>
      <c r="J247" s="208">
        <v>5</v>
      </c>
      <c r="K247" s="209">
        <v>6</v>
      </c>
      <c r="L247" s="20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92">
        <v>213</v>
      </c>
      <c r="I248" s="124">
        <f>I249</f>
        <v>0</v>
      </c>
      <c r="J248" s="123">
        <f>J249</f>
        <v>0</v>
      </c>
      <c r="K248" s="124">
        <f>K249</f>
        <v>0</v>
      </c>
      <c r="L248" s="124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92">
        <v>214</v>
      </c>
      <c r="I249" s="127"/>
      <c r="J249" s="127"/>
      <c r="K249" s="127"/>
      <c r="L249" s="127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93">
        <v>215</v>
      </c>
      <c r="I250" s="122">
        <f>I251</f>
        <v>0</v>
      </c>
      <c r="J250" s="123">
        <f aca="true" t="shared" si="23" ref="J250:L251">J251</f>
        <v>0</v>
      </c>
      <c r="K250" s="124">
        <f t="shared" si="23"/>
        <v>0</v>
      </c>
      <c r="L250" s="124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92">
        <v>216</v>
      </c>
      <c r="I251" s="122">
        <f>I252</f>
        <v>0</v>
      </c>
      <c r="J251" s="123">
        <f t="shared" si="23"/>
        <v>0</v>
      </c>
      <c r="K251" s="124">
        <f t="shared" si="23"/>
        <v>0</v>
      </c>
      <c r="L251" s="124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93">
        <v>217</v>
      </c>
      <c r="I252" s="127"/>
      <c r="J252" s="127"/>
      <c r="K252" s="127"/>
      <c r="L252" s="127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92">
        <v>218</v>
      </c>
      <c r="I253" s="122">
        <f>I254</f>
        <v>0</v>
      </c>
      <c r="J253" s="123">
        <f>J254</f>
        <v>0</v>
      </c>
      <c r="K253" s="124">
        <f>K254</f>
        <v>0</v>
      </c>
      <c r="L253" s="124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93">
        <v>219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92">
        <v>220</v>
      </c>
      <c r="I255" s="127"/>
      <c r="J255" s="127"/>
      <c r="K255" s="127"/>
      <c r="L255" s="127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93">
        <v>221</v>
      </c>
      <c r="I256" s="114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4">
        <v>3</v>
      </c>
      <c r="B257" s="83">
        <v>2</v>
      </c>
      <c r="C257" s="83">
        <v>2</v>
      </c>
      <c r="D257" s="48"/>
      <c r="E257" s="48"/>
      <c r="F257" s="80"/>
      <c r="G257" s="216" t="s">
        <v>79</v>
      </c>
      <c r="H257" s="192">
        <v>222</v>
      </c>
      <c r="I257" s="122">
        <f>SUM(I258+I264+I268+I272+I276+I279+I282)</f>
        <v>0</v>
      </c>
      <c r="J257" s="123">
        <f>SUM(J258+J264+J268+J272+J276+J279+J282)</f>
        <v>0</v>
      </c>
      <c r="K257" s="124">
        <f>SUM(K258+K264+K268+K272+K276+K279+K282)</f>
        <v>0</v>
      </c>
      <c r="L257" s="122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93">
        <v>223</v>
      </c>
      <c r="I258" s="122">
        <f>I259</f>
        <v>0</v>
      </c>
      <c r="J258" s="123">
        <f>J259</f>
        <v>0</v>
      </c>
      <c r="K258" s="124">
        <f>K259</f>
        <v>0</v>
      </c>
      <c r="L258" s="122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92">
        <v>224</v>
      </c>
      <c r="I259" s="122">
        <f>SUM(I260:I263)</f>
        <v>0</v>
      </c>
      <c r="J259" s="122">
        <f>SUM(J260:J263)</f>
        <v>0</v>
      </c>
      <c r="K259" s="122">
        <f>SUM(K260:K263)</f>
        <v>0</v>
      </c>
      <c r="L259" s="122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93">
        <v>225</v>
      </c>
      <c r="I260" s="114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57" t="s">
        <v>83</v>
      </c>
      <c r="H261" s="192">
        <v>226</v>
      </c>
      <c r="I261" s="114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167</v>
      </c>
      <c r="H262" s="193">
        <v>227</v>
      </c>
      <c r="I262" s="114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166</v>
      </c>
      <c r="H263" s="192">
        <v>228</v>
      </c>
      <c r="I263" s="114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93">
        <v>229</v>
      </c>
      <c r="I264" s="122">
        <f>I265</f>
        <v>0</v>
      </c>
      <c r="J264" s="124">
        <f>J265</f>
        <v>0</v>
      </c>
      <c r="K264" s="122">
        <f>K265</f>
        <v>0</v>
      </c>
      <c r="L264" s="124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92">
        <v>230</v>
      </c>
      <c r="I265" s="118">
        <f>SUM(I266:I267)</f>
        <v>0</v>
      </c>
      <c r="J265" s="119">
        <f>SUM(J266:J267)</f>
        <v>0</v>
      </c>
      <c r="K265" s="120">
        <f>SUM(K266:K267)</f>
        <v>0</v>
      </c>
      <c r="L265" s="120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93">
        <v>231</v>
      </c>
      <c r="I266" s="114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92">
        <v>232</v>
      </c>
      <c r="I267" s="114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93">
        <v>233</v>
      </c>
      <c r="I268" s="122">
        <f>I269</f>
        <v>0</v>
      </c>
      <c r="J268" s="123">
        <f>J269</f>
        <v>0</v>
      </c>
      <c r="K268" s="124">
        <f>K269</f>
        <v>0</v>
      </c>
      <c r="L268" s="124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92">
        <v>234</v>
      </c>
      <c r="I269" s="122">
        <f>I270+I271</f>
        <v>0</v>
      </c>
      <c r="J269" s="122">
        <f>J270+J271</f>
        <v>0</v>
      </c>
      <c r="K269" s="122">
        <f>K270+K271</f>
        <v>0</v>
      </c>
      <c r="L269" s="122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93">
        <v>235</v>
      </c>
      <c r="I270" s="125"/>
      <c r="J270" s="117"/>
      <c r="K270" s="116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92">
        <v>236</v>
      </c>
      <c r="I271" s="125"/>
      <c r="J271" s="113"/>
      <c r="K271" s="116"/>
      <c r="L271" s="127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93">
        <v>237</v>
      </c>
      <c r="I272" s="122">
        <f>I273</f>
        <v>0</v>
      </c>
      <c r="J272" s="123">
        <f>J273</f>
        <v>0</v>
      </c>
      <c r="K272" s="124">
        <f>K273</f>
        <v>0</v>
      </c>
      <c r="L272" s="124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92">
        <v>238</v>
      </c>
      <c r="I273" s="122">
        <f>SUM(I274:I275)</f>
        <v>0</v>
      </c>
      <c r="J273" s="123">
        <f>SUM(J274:J275)</f>
        <v>0</v>
      </c>
      <c r="K273" s="124">
        <f>SUM(K274:K275)</f>
        <v>0</v>
      </c>
      <c r="L273" s="124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93">
        <v>239</v>
      </c>
      <c r="I274" s="114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92">
        <v>240</v>
      </c>
      <c r="I275" s="114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93">
        <v>241</v>
      </c>
      <c r="I276" s="122">
        <f>I277</f>
        <v>0</v>
      </c>
      <c r="J276" s="123">
        <f aca="true" t="shared" si="24" ref="J276:L277">J277</f>
        <v>0</v>
      </c>
      <c r="K276" s="124">
        <f t="shared" si="24"/>
        <v>0</v>
      </c>
      <c r="L276" s="124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92">
        <v>242</v>
      </c>
      <c r="I277" s="122">
        <f>I278</f>
        <v>0</v>
      </c>
      <c r="J277" s="123">
        <f t="shared" si="24"/>
        <v>0</v>
      </c>
      <c r="K277" s="123">
        <f t="shared" si="24"/>
        <v>0</v>
      </c>
      <c r="L277" s="124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93">
        <v>243</v>
      </c>
      <c r="I278" s="127"/>
      <c r="J278" s="127"/>
      <c r="K278" s="127"/>
      <c r="L278" s="127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92">
        <v>244</v>
      </c>
      <c r="I279" s="122">
        <f>I280</f>
        <v>0</v>
      </c>
      <c r="J279" s="149">
        <f aca="true" t="shared" si="25" ref="J279:L280">J280</f>
        <v>0</v>
      </c>
      <c r="K279" s="123">
        <f t="shared" si="25"/>
        <v>0</v>
      </c>
      <c r="L279" s="124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93">
        <v>245</v>
      </c>
      <c r="I280" s="122">
        <f>I281</f>
        <v>0</v>
      </c>
      <c r="J280" s="149">
        <f t="shared" si="25"/>
        <v>0</v>
      </c>
      <c r="K280" s="123">
        <f t="shared" si="25"/>
        <v>0</v>
      </c>
      <c r="L280" s="124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92">
        <v>246</v>
      </c>
      <c r="I281" s="127"/>
      <c r="J281" s="127"/>
      <c r="K281" s="127"/>
      <c r="L281" s="127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93">
        <v>247</v>
      </c>
      <c r="I282" s="122">
        <f>I283</f>
        <v>0</v>
      </c>
      <c r="J282" s="149">
        <f>J283</f>
        <v>0</v>
      </c>
      <c r="K282" s="123">
        <f>K283</f>
        <v>0</v>
      </c>
      <c r="L282" s="124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92">
        <v>248</v>
      </c>
      <c r="I283" s="122">
        <f>I284+I285</f>
        <v>0</v>
      </c>
      <c r="J283" s="122">
        <f>J284+J285</f>
        <v>0</v>
      </c>
      <c r="K283" s="122">
        <f>K284+K285</f>
        <v>0</v>
      </c>
      <c r="L283" s="122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93">
        <v>249</v>
      </c>
      <c r="I284" s="127"/>
      <c r="J284" s="127"/>
      <c r="K284" s="127"/>
      <c r="L284" s="12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92">
        <v>250</v>
      </c>
      <c r="I285" s="114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93">
        <v>251</v>
      </c>
      <c r="I286" s="109">
        <f>SUM(I287+I316)</f>
        <v>0</v>
      </c>
      <c r="J286" s="134">
        <f>SUM(J287+J316)</f>
        <v>0</v>
      </c>
      <c r="K286" s="133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0">
        <v>3</v>
      </c>
      <c r="B287" s="30">
        <v>3</v>
      </c>
      <c r="C287" s="29">
        <v>1</v>
      </c>
      <c r="D287" s="46"/>
      <c r="E287" s="46"/>
      <c r="F287" s="39"/>
      <c r="G287" s="216" t="s">
        <v>71</v>
      </c>
      <c r="H287" s="192">
        <v>252</v>
      </c>
      <c r="I287" s="122">
        <f>SUM(I289+I294+I298+I302+I306+I309+I312)</f>
        <v>0</v>
      </c>
      <c r="J287" s="149">
        <f>SUM(J289+J294+J298+J302+J306+J309+J312)</f>
        <v>0</v>
      </c>
      <c r="K287" s="123">
        <f>SUM(K289+K294+K298+K302+K306+K309+K312)</f>
        <v>0</v>
      </c>
      <c r="L287" s="124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9">
        <v>1</v>
      </c>
      <c r="B288" s="300"/>
      <c r="C288" s="300"/>
      <c r="D288" s="300"/>
      <c r="E288" s="300"/>
      <c r="F288" s="301"/>
      <c r="G288" s="208">
        <v>2</v>
      </c>
      <c r="H288" s="209">
        <v>3</v>
      </c>
      <c r="I288" s="207">
        <v>4</v>
      </c>
      <c r="J288" s="213">
        <v>5</v>
      </c>
      <c r="K288" s="209">
        <v>6</v>
      </c>
      <c r="L288" s="20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93">
        <v>253</v>
      </c>
      <c r="I289" s="122">
        <f>I290</f>
        <v>0</v>
      </c>
      <c r="J289" s="149">
        <f>J290</f>
        <v>0</v>
      </c>
      <c r="K289" s="123">
        <f>K290</f>
        <v>0</v>
      </c>
      <c r="L289" s="124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92">
        <v>254</v>
      </c>
      <c r="I290" s="122">
        <f>SUM(I291:I293)</f>
        <v>0</v>
      </c>
      <c r="J290" s="149">
        <f>SUM(J291:J293)</f>
        <v>0</v>
      </c>
      <c r="K290" s="123">
        <f>SUM(K291:K293)</f>
        <v>0</v>
      </c>
      <c r="L290" s="124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93">
        <v>255</v>
      </c>
      <c r="I291" s="114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92">
        <v>256</v>
      </c>
      <c r="I292" s="114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93">
        <v>257</v>
      </c>
      <c r="I293" s="114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92">
        <v>258</v>
      </c>
      <c r="I294" s="122">
        <f>I295</f>
        <v>0</v>
      </c>
      <c r="J294" s="149">
        <f>J295</f>
        <v>0</v>
      </c>
      <c r="K294" s="123">
        <f>K295</f>
        <v>0</v>
      </c>
      <c r="L294" s="124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92">
        <v>259</v>
      </c>
      <c r="I295" s="118">
        <f>SUM(I296:I297)</f>
        <v>0</v>
      </c>
      <c r="J295" s="150">
        <f>SUM(J296:J297)</f>
        <v>0</v>
      </c>
      <c r="K295" s="119">
        <f>SUM(K296:K297)</f>
        <v>0</v>
      </c>
      <c r="L295" s="120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92">
        <v>260</v>
      </c>
      <c r="I296" s="114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92">
        <v>261</v>
      </c>
      <c r="I297" s="114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92">
        <v>262</v>
      </c>
      <c r="I298" s="122">
        <f>I299</f>
        <v>0</v>
      </c>
      <c r="J298" s="149">
        <f>J299</f>
        <v>0</v>
      </c>
      <c r="K298" s="123">
        <f>K299</f>
        <v>0</v>
      </c>
      <c r="L298" s="124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92">
        <v>263</v>
      </c>
      <c r="I299" s="124">
        <f>I300+I301</f>
        <v>0</v>
      </c>
      <c r="J299" s="124">
        <f>J300+J301</f>
        <v>0</v>
      </c>
      <c r="K299" s="124">
        <f>K300+K301</f>
        <v>0</v>
      </c>
      <c r="L299" s="124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92">
        <v>264</v>
      </c>
      <c r="I300" s="127"/>
      <c r="J300" s="127"/>
      <c r="K300" s="127"/>
      <c r="L300" s="13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92">
        <v>265</v>
      </c>
      <c r="I301" s="114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92">
        <v>266</v>
      </c>
      <c r="I302" s="122">
        <f>I303</f>
        <v>0</v>
      </c>
      <c r="J302" s="149">
        <f>J303</f>
        <v>0</v>
      </c>
      <c r="K302" s="123">
        <f>K303</f>
        <v>0</v>
      </c>
      <c r="L302" s="124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92">
        <v>267</v>
      </c>
      <c r="I303" s="122">
        <f>SUM(I304:I305)</f>
        <v>0</v>
      </c>
      <c r="J303" s="122">
        <f>SUM(J304:J305)</f>
        <v>0</v>
      </c>
      <c r="K303" s="122">
        <f>SUM(K304:K305)</f>
        <v>0</v>
      </c>
      <c r="L303" s="122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92">
        <v>268</v>
      </c>
      <c r="I304" s="113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92">
        <v>269</v>
      </c>
      <c r="I305" s="114"/>
      <c r="J305" s="127"/>
      <c r="K305" s="127"/>
      <c r="L305" s="13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92">
        <v>270</v>
      </c>
      <c r="I306" s="120">
        <f aca="true" t="shared" si="26" ref="I306:L307">I307</f>
        <v>0</v>
      </c>
      <c r="J306" s="149">
        <f t="shared" si="26"/>
        <v>0</v>
      </c>
      <c r="K306" s="124">
        <f t="shared" si="26"/>
        <v>0</v>
      </c>
      <c r="L306" s="124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92">
        <v>271</v>
      </c>
      <c r="I307" s="124">
        <f t="shared" si="26"/>
        <v>0</v>
      </c>
      <c r="J307" s="150">
        <f t="shared" si="26"/>
        <v>0</v>
      </c>
      <c r="K307" s="120">
        <f t="shared" si="26"/>
        <v>0</v>
      </c>
      <c r="L307" s="120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92">
        <v>272</v>
      </c>
      <c r="I308" s="114"/>
      <c r="J308" s="127"/>
      <c r="K308" s="127"/>
      <c r="L308" s="13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92">
        <v>273</v>
      </c>
      <c r="I309" s="124">
        <f aca="true" t="shared" si="27" ref="I309:L310">I310</f>
        <v>0</v>
      </c>
      <c r="J309" s="149">
        <f t="shared" si="27"/>
        <v>0</v>
      </c>
      <c r="K309" s="124">
        <f t="shared" si="27"/>
        <v>0</v>
      </c>
      <c r="L309" s="124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92">
        <v>274</v>
      </c>
      <c r="I310" s="122">
        <f t="shared" si="27"/>
        <v>0</v>
      </c>
      <c r="J310" s="149">
        <f t="shared" si="27"/>
        <v>0</v>
      </c>
      <c r="K310" s="124">
        <f t="shared" si="27"/>
        <v>0</v>
      </c>
      <c r="L310" s="124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92">
        <v>275</v>
      </c>
      <c r="I311" s="127"/>
      <c r="J311" s="127"/>
      <c r="K311" s="127"/>
      <c r="L311" s="13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92">
        <v>276</v>
      </c>
      <c r="I312" s="122">
        <f>I313</f>
        <v>0</v>
      </c>
      <c r="J312" s="149">
        <f>J313</f>
        <v>0</v>
      </c>
      <c r="K312" s="124">
        <f>K313</f>
        <v>0</v>
      </c>
      <c r="L312" s="124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92">
        <v>277</v>
      </c>
      <c r="I313" s="122">
        <f>I314+I315</f>
        <v>0</v>
      </c>
      <c r="J313" s="122">
        <f>J314+J315</f>
        <v>0</v>
      </c>
      <c r="K313" s="122">
        <f>K314+K315</f>
        <v>0</v>
      </c>
      <c r="L313" s="122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92">
        <v>278</v>
      </c>
      <c r="I314" s="127"/>
      <c r="J314" s="127"/>
      <c r="K314" s="127"/>
      <c r="L314" s="13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92">
        <v>279</v>
      </c>
      <c r="I315" s="114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29">
        <v>3</v>
      </c>
      <c r="B316" s="46">
        <v>3</v>
      </c>
      <c r="C316" s="46">
        <v>2</v>
      </c>
      <c r="D316" s="46"/>
      <c r="E316" s="46"/>
      <c r="F316" s="39"/>
      <c r="G316" s="216" t="s">
        <v>79</v>
      </c>
      <c r="H316" s="192">
        <v>280</v>
      </c>
      <c r="I316" s="122">
        <f>SUM(I317+I322+I326+I331+I335+I338+I341)</f>
        <v>0</v>
      </c>
      <c r="J316" s="149">
        <f>SUM(J317+J322+J326+J331+J335+J338+J341)</f>
        <v>0</v>
      </c>
      <c r="K316" s="124">
        <f>SUM(K317+K322+K326+K331+K335+K338+K341)</f>
        <v>0</v>
      </c>
      <c r="L316" s="124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92">
        <v>281</v>
      </c>
      <c r="I317" s="122">
        <f>I318</f>
        <v>0</v>
      </c>
      <c r="J317" s="149">
        <f>J318</f>
        <v>0</v>
      </c>
      <c r="K317" s="124">
        <f>K318</f>
        <v>0</v>
      </c>
      <c r="L317" s="124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92">
        <v>282</v>
      </c>
      <c r="I318" s="122">
        <f>SUM(I319:I321)</f>
        <v>0</v>
      </c>
      <c r="J318" s="149">
        <f>SUM(J319:J321)</f>
        <v>0</v>
      </c>
      <c r="K318" s="124">
        <f>SUM(K319:K321)</f>
        <v>0</v>
      </c>
      <c r="L318" s="124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92">
        <v>283</v>
      </c>
      <c r="I319" s="114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92">
        <v>284</v>
      </c>
      <c r="I320" s="114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92">
        <v>285</v>
      </c>
      <c r="I321" s="114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92">
        <v>286</v>
      </c>
      <c r="I322" s="141">
        <f>I323</f>
        <v>0</v>
      </c>
      <c r="J322" s="151">
        <f>J323</f>
        <v>0</v>
      </c>
      <c r="K322" s="143">
        <f>K323</f>
        <v>0</v>
      </c>
      <c r="L322" s="143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92">
        <v>287</v>
      </c>
      <c r="I323" s="122">
        <f>SUM(I324:I325)</f>
        <v>0</v>
      </c>
      <c r="J323" s="123">
        <f>SUM(J324:J325)</f>
        <v>0</v>
      </c>
      <c r="K323" s="124">
        <f>SUM(K324:K325)</f>
        <v>0</v>
      </c>
      <c r="L323" s="124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92">
        <v>288</v>
      </c>
      <c r="I324" s="114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92">
        <v>289</v>
      </c>
      <c r="I325" s="114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92">
        <v>290</v>
      </c>
      <c r="I326" s="122">
        <f>I327</f>
        <v>0</v>
      </c>
      <c r="J326" s="123">
        <f>J327</f>
        <v>0</v>
      </c>
      <c r="K326" s="123">
        <f>K327</f>
        <v>0</v>
      </c>
      <c r="L326" s="124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92">
        <v>291</v>
      </c>
      <c r="I327" s="122">
        <f>I328+I329</f>
        <v>0</v>
      </c>
      <c r="J327" s="122">
        <f>J328+J329</f>
        <v>0</v>
      </c>
      <c r="K327" s="122">
        <f>K328+K329</f>
        <v>0</v>
      </c>
      <c r="L327" s="122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92">
        <v>292</v>
      </c>
      <c r="I328" s="127"/>
      <c r="J328" s="127"/>
      <c r="K328" s="127"/>
      <c r="L328" s="13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92">
        <v>293</v>
      </c>
      <c r="I329" s="114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9">
        <v>1</v>
      </c>
      <c r="B330" s="300"/>
      <c r="C330" s="300"/>
      <c r="D330" s="300"/>
      <c r="E330" s="300"/>
      <c r="F330" s="301"/>
      <c r="G330" s="208">
        <v>2</v>
      </c>
      <c r="H330" s="192">
        <v>3</v>
      </c>
      <c r="I330" s="207">
        <v>4</v>
      </c>
      <c r="J330" s="213">
        <v>5</v>
      </c>
      <c r="K330" s="209">
        <v>6</v>
      </c>
      <c r="L330" s="20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83">
        <v>294</v>
      </c>
      <c r="I331" s="122">
        <f>I332</f>
        <v>0</v>
      </c>
      <c r="J331" s="123">
        <f>J332</f>
        <v>0</v>
      </c>
      <c r="K331" s="123">
        <f>K332</f>
        <v>0</v>
      </c>
      <c r="L331" s="124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82">
        <v>295</v>
      </c>
      <c r="I332" s="118">
        <f>SUM(I333:I334)</f>
        <v>0</v>
      </c>
      <c r="J332" s="119">
        <f>SUM(J333:J334)</f>
        <v>0</v>
      </c>
      <c r="K332" s="119">
        <f>SUM(K333:K334)</f>
        <v>0</v>
      </c>
      <c r="L332" s="120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83">
        <v>296</v>
      </c>
      <c r="I333" s="114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82">
        <v>297</v>
      </c>
      <c r="I334" s="114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83">
        <v>298</v>
      </c>
      <c r="I335" s="122">
        <f aca="true" t="shared" si="28" ref="I335:L336">I336</f>
        <v>0</v>
      </c>
      <c r="J335" s="123">
        <f t="shared" si="28"/>
        <v>0</v>
      </c>
      <c r="K335" s="123">
        <f t="shared" si="28"/>
        <v>0</v>
      </c>
      <c r="L335" s="124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82">
        <v>299</v>
      </c>
      <c r="I336" s="118">
        <f t="shared" si="28"/>
        <v>0</v>
      </c>
      <c r="J336" s="119">
        <f t="shared" si="28"/>
        <v>0</v>
      </c>
      <c r="K336" s="119">
        <f t="shared" si="28"/>
        <v>0</v>
      </c>
      <c r="L336" s="120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83">
        <v>300</v>
      </c>
      <c r="I337" s="127"/>
      <c r="J337" s="127"/>
      <c r="K337" s="127"/>
      <c r="L337" s="13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82">
        <v>301</v>
      </c>
      <c r="I338" s="122">
        <f aca="true" t="shared" si="29" ref="I338:L339">I339</f>
        <v>0</v>
      </c>
      <c r="J338" s="123">
        <f t="shared" si="29"/>
        <v>0</v>
      </c>
      <c r="K338" s="123">
        <f t="shared" si="29"/>
        <v>0</v>
      </c>
      <c r="L338" s="124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83">
        <v>302</v>
      </c>
      <c r="I339" s="122">
        <f t="shared" si="29"/>
        <v>0</v>
      </c>
      <c r="J339" s="123">
        <f t="shared" si="29"/>
        <v>0</v>
      </c>
      <c r="K339" s="123">
        <f t="shared" si="29"/>
        <v>0</v>
      </c>
      <c r="L339" s="124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82">
        <v>303</v>
      </c>
      <c r="I340" s="127"/>
      <c r="J340" s="127"/>
      <c r="K340" s="127"/>
      <c r="L340" s="13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83">
        <v>304</v>
      </c>
      <c r="I341" s="122">
        <f>I342</f>
        <v>0</v>
      </c>
      <c r="J341" s="123">
        <f aca="true" t="shared" si="30" ref="J341:L342">J342</f>
        <v>0</v>
      </c>
      <c r="K341" s="123">
        <f t="shared" si="30"/>
        <v>0</v>
      </c>
      <c r="L341" s="124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82">
        <v>305</v>
      </c>
      <c r="I342" s="124">
        <f>I343</f>
        <v>0</v>
      </c>
      <c r="J342" s="123">
        <f t="shared" si="30"/>
        <v>0</v>
      </c>
      <c r="K342" s="123">
        <f t="shared" si="30"/>
        <v>0</v>
      </c>
      <c r="L342" s="124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83">
        <v>306</v>
      </c>
      <c r="I343" s="127"/>
      <c r="J343" s="127"/>
      <c r="K343" s="127"/>
      <c r="L343" s="13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29" t="s">
        <v>138</v>
      </c>
      <c r="H344" s="182">
        <v>307</v>
      </c>
      <c r="I344" s="276">
        <f>SUM(I30+I174)</f>
        <v>180735</v>
      </c>
      <c r="J344" s="277">
        <f>SUM(J30+J174)</f>
        <v>139035</v>
      </c>
      <c r="K344" s="277">
        <f>SUM(K30+K174)</f>
        <v>15335</v>
      </c>
      <c r="L344" s="278">
        <f>SUM(L30+L174)</f>
        <v>13826.369999999999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6"/>
      <c r="C347" s="96"/>
      <c r="D347" s="176"/>
      <c r="E347" s="176"/>
      <c r="F347" s="176"/>
      <c r="G347" s="177" t="s">
        <v>181</v>
      </c>
      <c r="H347" s="26"/>
      <c r="I347" s="3"/>
      <c r="J347" s="3"/>
      <c r="K347" s="81" t="s">
        <v>182</v>
      </c>
      <c r="L347" s="8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79"/>
      <c r="B348" s="180"/>
      <c r="C348" s="180"/>
      <c r="D348" s="231" t="s">
        <v>171</v>
      </c>
      <c r="E348" s="232"/>
      <c r="F348" s="232"/>
      <c r="G348" s="232"/>
      <c r="H348" s="232"/>
      <c r="I348" s="178" t="s">
        <v>132</v>
      </c>
      <c r="J348" s="3"/>
      <c r="K348" s="317" t="s">
        <v>133</v>
      </c>
      <c r="L348" s="31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3"/>
      <c r="J349" s="3"/>
      <c r="K349" s="153"/>
      <c r="L349" s="15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1"/>
      <c r="E350" s="81"/>
      <c r="F350" s="234"/>
      <c r="G350" s="81" t="s">
        <v>176</v>
      </c>
      <c r="H350" s="3"/>
      <c r="I350" s="153"/>
      <c r="J350" s="3"/>
      <c r="K350" s="81" t="s">
        <v>177</v>
      </c>
      <c r="L350" s="23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52"/>
      <c r="B351" s="5"/>
      <c r="C351" s="5"/>
      <c r="D351" s="318" t="s">
        <v>172</v>
      </c>
      <c r="E351" s="319"/>
      <c r="F351" s="319"/>
      <c r="G351" s="319"/>
      <c r="H351" s="233"/>
      <c r="I351" s="178" t="s">
        <v>132</v>
      </c>
      <c r="J351" s="5"/>
      <c r="K351" s="317" t="s">
        <v>133</v>
      </c>
      <c r="L351" s="31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2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A6:F6 H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K351:L351"/>
    <mergeCell ref="D351:G351"/>
    <mergeCell ref="K348:L348"/>
    <mergeCell ref="A54:F54"/>
    <mergeCell ref="L27:L28"/>
    <mergeCell ref="K27:K28"/>
    <mergeCell ref="G10:K10"/>
    <mergeCell ref="G11:K11"/>
    <mergeCell ref="A18:L18"/>
    <mergeCell ref="A29:F29"/>
    <mergeCell ref="A90:F90"/>
    <mergeCell ref="A288:F288"/>
    <mergeCell ref="A131:F131"/>
    <mergeCell ref="H27:H28"/>
    <mergeCell ref="I27:J27"/>
    <mergeCell ref="G17:K17"/>
    <mergeCell ref="G15:K15"/>
    <mergeCell ref="C22:J22"/>
    <mergeCell ref="A330:F330"/>
    <mergeCell ref="A171:F171"/>
    <mergeCell ref="A208:F208"/>
    <mergeCell ref="A247:F247"/>
    <mergeCell ref="G8:K8"/>
    <mergeCell ref="A9:L9"/>
    <mergeCell ref="A27:F28"/>
    <mergeCell ref="G27:G28"/>
    <mergeCell ref="J1:L5"/>
    <mergeCell ref="A7:L7"/>
    <mergeCell ref="B13:L13"/>
    <mergeCell ref="A6:L6"/>
    <mergeCell ref="G16:K16"/>
    <mergeCell ref="G25:H25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2013-10-04T08:16:54Z</cp:lastPrinted>
  <dcterms:created xsi:type="dcterms:W3CDTF">2004-04-07T10:43:01Z</dcterms:created>
  <dcterms:modified xsi:type="dcterms:W3CDTF">2013-10-04T08:18:30Z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